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S:\Řídící dokumenty\POK, ŘÁD, SM, STAT, ZÁS\2024\"/>
    </mc:Choice>
  </mc:AlternateContent>
  <xr:revisionPtr revIDLastSave="0" documentId="8_{CE75CD86-36B4-4B9E-8D40-4CF2D1338CDA}" xr6:coauthVersionLast="47" xr6:coauthVersionMax="47" xr10:uidLastSave="{00000000-0000-0000-0000-000000000000}"/>
  <bookViews>
    <workbookView xWindow="28680" yWindow="-240" windowWidth="29040" windowHeight="15840" xr2:uid="{00000000-000D-0000-FFFF-FFFF00000000}"/>
  </bookViews>
  <sheets>
    <sheet name="List1" sheetId="1" r:id="rId1"/>
    <sheet name="List2" sheetId="2" r:id="rId2"/>
    <sheet name="List3" sheetId="3" r:id="rId3"/>
  </sheets>
  <calcPr calcId="191029"/>
</workbook>
</file>

<file path=xl/calcChain.xml><?xml version="1.0" encoding="utf-8"?>
<calcChain xmlns="http://schemas.openxmlformats.org/spreadsheetml/2006/main">
  <c r="P65" i="1" l="1"/>
  <c r="L65" i="1"/>
  <c r="O65" i="1" s="1"/>
  <c r="K65" i="1"/>
  <c r="Q65" i="1" l="1"/>
  <c r="R65" i="1" s="1"/>
  <c r="P50" i="1"/>
  <c r="K50" i="1"/>
  <c r="L50" i="1" s="1"/>
  <c r="O50" i="1" s="1"/>
  <c r="Q50" i="1" l="1"/>
  <c r="R50" i="1" s="1"/>
  <c r="P38" i="1"/>
  <c r="K38" i="1"/>
  <c r="L38" i="1" s="1"/>
  <c r="O38" i="1" s="1"/>
  <c r="P41" i="1"/>
  <c r="K41" i="1"/>
  <c r="L41" i="1" s="1"/>
  <c r="O41" i="1" s="1"/>
  <c r="Q41" i="1" l="1"/>
  <c r="R41" i="1" s="1"/>
  <c r="Q38" i="1"/>
  <c r="R38" i="1" s="1"/>
  <c r="P57" i="1" l="1"/>
  <c r="K57" i="1"/>
  <c r="L57" i="1" s="1"/>
  <c r="O57" i="1" s="1"/>
  <c r="P63" i="1"/>
  <c r="K63" i="1"/>
  <c r="L63" i="1" s="1"/>
  <c r="O63" i="1" s="1"/>
  <c r="Q63" i="1" s="1"/>
  <c r="R63" i="1" s="1"/>
  <c r="P70" i="1"/>
  <c r="K70" i="1"/>
  <c r="L70" i="1" s="1"/>
  <c r="O70" i="1" s="1"/>
  <c r="P68" i="1"/>
  <c r="K68" i="1"/>
  <c r="L68" i="1" s="1"/>
  <c r="O68" i="1" s="1"/>
  <c r="Q68" i="1" l="1"/>
  <c r="R68" i="1" s="1"/>
  <c r="Q57" i="1"/>
  <c r="R57" i="1" s="1"/>
  <c r="Q70" i="1"/>
  <c r="R70" i="1" s="1"/>
  <c r="P43" i="1"/>
  <c r="K43" i="1"/>
  <c r="L43" i="1" s="1"/>
  <c r="O43" i="1" s="1"/>
  <c r="P61" i="1"/>
  <c r="K61" i="1"/>
  <c r="L61" i="1" s="1"/>
  <c r="O61" i="1" s="1"/>
  <c r="P58" i="1"/>
  <c r="K58" i="1"/>
  <c r="L58" i="1" s="1"/>
  <c r="O58" i="1" s="1"/>
  <c r="Q61" i="1" l="1"/>
  <c r="R61" i="1" s="1"/>
  <c r="Q58" i="1"/>
  <c r="R58" i="1" s="1"/>
  <c r="Q43" i="1"/>
  <c r="R43" i="1" s="1"/>
  <c r="P39" i="1"/>
  <c r="P40" i="1"/>
  <c r="P42" i="1"/>
  <c r="P44" i="1"/>
  <c r="P45" i="1"/>
  <c r="P46" i="1"/>
  <c r="P47" i="1"/>
  <c r="P48" i="1"/>
  <c r="P49" i="1"/>
  <c r="P51" i="1"/>
  <c r="P52" i="1"/>
  <c r="P53" i="1"/>
  <c r="P54" i="1"/>
  <c r="P55" i="1"/>
  <c r="P56" i="1"/>
  <c r="P59" i="1"/>
  <c r="P60" i="1"/>
  <c r="P62" i="1"/>
  <c r="P64" i="1"/>
  <c r="P66" i="1"/>
  <c r="P67" i="1"/>
  <c r="P69" i="1"/>
  <c r="P71" i="1"/>
  <c r="P72" i="1"/>
  <c r="P73" i="1"/>
  <c r="P74" i="1"/>
  <c r="P75" i="1"/>
  <c r="P76" i="1"/>
  <c r="K39" i="1"/>
  <c r="L39" i="1" s="1"/>
  <c r="O39" i="1" s="1"/>
  <c r="K40" i="1"/>
  <c r="L40" i="1" s="1"/>
  <c r="O40" i="1" s="1"/>
  <c r="K42" i="1"/>
  <c r="L42" i="1" s="1"/>
  <c r="O42" i="1" s="1"/>
  <c r="K44" i="1"/>
  <c r="L44" i="1" s="1"/>
  <c r="O44" i="1" s="1"/>
  <c r="K45" i="1"/>
  <c r="L45" i="1" s="1"/>
  <c r="O45" i="1" s="1"/>
  <c r="K46" i="1"/>
  <c r="L46" i="1" s="1"/>
  <c r="O46" i="1" s="1"/>
  <c r="K47" i="1"/>
  <c r="L47" i="1" s="1"/>
  <c r="O47" i="1" s="1"/>
  <c r="K48" i="1"/>
  <c r="L48" i="1" s="1"/>
  <c r="O48" i="1" s="1"/>
  <c r="K49" i="1"/>
  <c r="L49" i="1" s="1"/>
  <c r="O49" i="1" s="1"/>
  <c r="K51" i="1"/>
  <c r="L51" i="1" s="1"/>
  <c r="O51" i="1" s="1"/>
  <c r="K52" i="1"/>
  <c r="L52" i="1" s="1"/>
  <c r="O52" i="1" s="1"/>
  <c r="K53" i="1"/>
  <c r="L53" i="1" s="1"/>
  <c r="O53" i="1" s="1"/>
  <c r="K54" i="1"/>
  <c r="L54" i="1" s="1"/>
  <c r="O54" i="1" s="1"/>
  <c r="K55" i="1"/>
  <c r="L55" i="1" s="1"/>
  <c r="O55" i="1" s="1"/>
  <c r="K56" i="1"/>
  <c r="L56" i="1" s="1"/>
  <c r="O56" i="1" s="1"/>
  <c r="K59" i="1"/>
  <c r="L59" i="1" s="1"/>
  <c r="O59" i="1" s="1"/>
  <c r="K60" i="1"/>
  <c r="L60" i="1" s="1"/>
  <c r="O60" i="1" s="1"/>
  <c r="K62" i="1"/>
  <c r="L62" i="1" s="1"/>
  <c r="O62" i="1" s="1"/>
  <c r="K64" i="1"/>
  <c r="L64" i="1" s="1"/>
  <c r="O64" i="1" s="1"/>
  <c r="K66" i="1"/>
  <c r="L66" i="1" s="1"/>
  <c r="O66" i="1" s="1"/>
  <c r="K67" i="1"/>
  <c r="L67" i="1" s="1"/>
  <c r="O67" i="1" s="1"/>
  <c r="K69" i="1"/>
  <c r="L69" i="1" s="1"/>
  <c r="O69" i="1" s="1"/>
  <c r="K71" i="1"/>
  <c r="L71" i="1" s="1"/>
  <c r="O71" i="1" s="1"/>
  <c r="K72" i="1"/>
  <c r="L72" i="1" s="1"/>
  <c r="O72" i="1" s="1"/>
  <c r="K73" i="1"/>
  <c r="L73" i="1" s="1"/>
  <c r="O73" i="1" s="1"/>
  <c r="K74" i="1"/>
  <c r="L74" i="1" s="1"/>
  <c r="O74" i="1" s="1"/>
  <c r="K75" i="1"/>
  <c r="L75" i="1" s="1"/>
  <c r="O75" i="1" s="1"/>
  <c r="K76" i="1"/>
  <c r="L76" i="1" s="1"/>
  <c r="O76" i="1" s="1"/>
  <c r="Q39" i="1" l="1"/>
  <c r="R39" i="1" s="1"/>
  <c r="Q55" i="1"/>
  <c r="R55" i="1" s="1"/>
  <c r="Q54" i="1"/>
  <c r="R54" i="1" s="1"/>
  <c r="Q72" i="1"/>
  <c r="R72" i="1" s="1"/>
  <c r="Q46" i="1"/>
  <c r="R46" i="1" s="1"/>
  <c r="Q76" i="1"/>
  <c r="R76" i="1" s="1"/>
  <c r="Q75" i="1"/>
  <c r="R75" i="1" s="1"/>
  <c r="Q71" i="1"/>
  <c r="R71" i="1" s="1"/>
  <c r="Q67" i="1"/>
  <c r="R67" i="1" s="1"/>
  <c r="Q66" i="1"/>
  <c r="R66" i="1" s="1"/>
  <c r="Q62" i="1"/>
  <c r="R62" i="1" s="1"/>
  <c r="Q59" i="1"/>
  <c r="R59" i="1" s="1"/>
  <c r="Q49" i="1"/>
  <c r="R49" i="1" s="1"/>
  <c r="Q48" i="1"/>
  <c r="R48" i="1" s="1"/>
  <c r="Q42" i="1"/>
  <c r="R42" i="1" s="1"/>
  <c r="Q69" i="1"/>
  <c r="R69" i="1" s="1"/>
  <c r="Q60" i="1"/>
  <c r="R60" i="1" s="1"/>
  <c r="Q52" i="1"/>
  <c r="R52" i="1" s="1"/>
  <c r="Q44" i="1"/>
  <c r="R44" i="1" s="1"/>
  <c r="Q73" i="1"/>
  <c r="R73" i="1" s="1"/>
  <c r="Q64" i="1"/>
  <c r="R64" i="1" s="1"/>
  <c r="Q56" i="1"/>
  <c r="R56" i="1" s="1"/>
  <c r="Q47" i="1"/>
  <c r="R47" i="1" s="1"/>
  <c r="Q45" i="1"/>
  <c r="R45" i="1" s="1"/>
  <c r="Q53" i="1"/>
  <c r="R53" i="1" s="1"/>
  <c r="Q74" i="1"/>
  <c r="R74" i="1" s="1"/>
  <c r="Q51" i="1"/>
  <c r="R51" i="1" s="1"/>
  <c r="Q40" i="1"/>
  <c r="R40" i="1" s="1"/>
  <c r="K37" i="1"/>
  <c r="P37" i="1" l="1"/>
  <c r="L37" i="1"/>
  <c r="O37" i="1" s="1"/>
  <c r="Q37" i="1" l="1"/>
  <c r="R37" i="1" s="1"/>
  <c r="R77" i="1" l="1"/>
  <c r="Q77" i="1"/>
  <c r="G29" i="1" l="1"/>
</calcChain>
</file>

<file path=xl/sharedStrings.xml><?xml version="1.0" encoding="utf-8"?>
<sst xmlns="http://schemas.openxmlformats.org/spreadsheetml/2006/main" count="211" uniqueCount="110">
  <si>
    <t xml:space="preserve">     </t>
  </si>
  <si>
    <t xml:space="preserve">          </t>
  </si>
  <si>
    <t xml:space="preserve">Název subjektu: </t>
  </si>
  <si>
    <t>Pořadí sociální služby</t>
  </si>
  <si>
    <t>Druh sociální služby</t>
  </si>
  <si>
    <t>typ služby</t>
  </si>
  <si>
    <t xml:space="preserve">Cílová skupina </t>
  </si>
  <si>
    <t>jednotka</t>
  </si>
  <si>
    <t>Náklady na jednotku</t>
  </si>
  <si>
    <t>Výsledek dotace A</t>
  </si>
  <si>
    <t>Výsledek Dotace B</t>
  </si>
  <si>
    <t>Částka požadované dotace</t>
  </si>
  <si>
    <t>Azylové domy – pro muže a ženy bez přístřeší</t>
  </si>
  <si>
    <t>pobytová</t>
  </si>
  <si>
    <t>Osoby ohrožené sociálním vyloučením</t>
  </si>
  <si>
    <t>lůžkoden</t>
  </si>
  <si>
    <t>Rodiny s dětmi</t>
  </si>
  <si>
    <t>bytoden</t>
  </si>
  <si>
    <t>Centra denních služeb</t>
  </si>
  <si>
    <t>ambulantní</t>
  </si>
  <si>
    <t>Osoby se zdravotním postižením</t>
  </si>
  <si>
    <t>osobohodina</t>
  </si>
  <si>
    <t>Senioři</t>
  </si>
  <si>
    <t>Denní stacionáře</t>
  </si>
  <si>
    <t>Domovy se zvláštním režimem – pro osoby s duševním onemocněním</t>
  </si>
  <si>
    <t>Domy na půl cesty</t>
  </si>
  <si>
    <t>Chráněné bydlení</t>
  </si>
  <si>
    <t>Intervenční centra</t>
  </si>
  <si>
    <t>terénní</t>
  </si>
  <si>
    <t>hodina</t>
  </si>
  <si>
    <t>Kontaktní centra</t>
  </si>
  <si>
    <t>Nízkoprahová zařízení pro děti a mládež</t>
  </si>
  <si>
    <t>Noclehárny</t>
  </si>
  <si>
    <t>Odborné sociální poradenství</t>
  </si>
  <si>
    <t>Odlehčovací služby – pobytové</t>
  </si>
  <si>
    <t>Podpora samostatného bydlení</t>
  </si>
  <si>
    <t>Raná péče</t>
  </si>
  <si>
    <t>Služby následné péče – ambulantní</t>
  </si>
  <si>
    <t>Sociální služby poskytované ve zdravotnických zařízeních lůžkové péče</t>
  </si>
  <si>
    <t>Terénní programy – pro osoby ohrožené sociálním vyloučením</t>
  </si>
  <si>
    <t>Terénní programy – pro osoby závislé na návykových látkách</t>
  </si>
  <si>
    <t>Tlumočnické služby</t>
  </si>
  <si>
    <t>Týdenní stacionáře</t>
  </si>
  <si>
    <t>Celkem za poskytovatele</t>
  </si>
  <si>
    <t>Částka požadované dotace po zaokrouhlení</t>
  </si>
  <si>
    <t>Žadatel potvrzuje pravdivost a úplnost všech uváděných údajů. Žadatel prohlašuje, že má ke dni podání žádosti splněny všechny své smluvní i zákonné závazky vůči městu v jeho samostatné působnosti.</t>
  </si>
  <si>
    <t>Přílohy žádosti:</t>
  </si>
  <si>
    <t>terénní i ambulantní</t>
  </si>
  <si>
    <t>Osobní asistence</t>
  </si>
  <si>
    <t>Sociálně aktivizační služby pro rodiny s dětmi – terénní</t>
  </si>
  <si>
    <t>Sociálně terapeutické dílny</t>
  </si>
  <si>
    <t>Odlehčovací služby  - terénní</t>
  </si>
  <si>
    <t>Komentář:</t>
  </si>
  <si>
    <t xml:space="preserve">Pečovatelská služba </t>
  </si>
  <si>
    <t>1. Informace o žadateli</t>
  </si>
  <si>
    <t>3. Závěrečné informace</t>
  </si>
  <si>
    <t>Identifikační číslo (IČ) :</t>
  </si>
  <si>
    <t>Adresa sídla subjektu – obec, ulice, č. p., PSČ:</t>
  </si>
  <si>
    <t>Jméno a příjmení, důvod zastoupení:</t>
  </si>
  <si>
    <t xml:space="preserve">Telefon, e-mail osoby zastupující subjekt: </t>
  </si>
  <si>
    <t>Číslo účtu včetně kódu banky:</t>
  </si>
  <si>
    <t>Kontaktní údaje:</t>
  </si>
  <si>
    <t>Osoba zastupující právnickou osobu s uvedením právního důvodu zastoupení:</t>
  </si>
  <si>
    <t>Identifikace osob s podílem v subjektu žadatele:</t>
  </si>
  <si>
    <t>Identifikace osob, v nichž má žadatel přímý podíl vč. výše tohoto podílu:</t>
  </si>
  <si>
    <t>Bankovní účet žadatele:</t>
  </si>
  <si>
    <t>Požadovaná částka dotace:</t>
  </si>
  <si>
    <t>Účel, na který je dotace požadována:</t>
  </si>
  <si>
    <t>Odůvodnění žádosti:</t>
  </si>
  <si>
    <t>2. Výpočet požadovaná výše dotace</t>
  </si>
  <si>
    <t>Místo a datum vyhotovení žádosti:</t>
  </si>
  <si>
    <t>Podpis osoby zastupující žadatele,  razítko:</t>
  </si>
  <si>
    <t xml:space="preserve">Žadatel bere na vědomí, že se podáním žádosti stává osobou kontrolovanou ve smyslu zákona č. 320/2001 Sb., o finanční kontrole ve veřejné správě a o změně některých zákonů (zákon o finanční kontrole), ve znění pozdějších předpisů a ve smyslu kontrolního řádu je povinen umožnit městu na základě jeho požadavku kontrolu údajů uvedených v žádosti.
Žadatel prohlašuje, že si uvědomuje možný trestní postih v případě uvedení nepravdivých nebo hrubě zkreslených údajů pro poskytnutí dotace, nebo zamlčení podstatných údajů pro poskytnutí dotace.
</t>
  </si>
  <si>
    <t>Telefon, e-mail, webové stránky, pobočka-pokud se liší od sídla subjektu</t>
  </si>
  <si>
    <t>Zajištění provozu registrovaných sociálních služeb.</t>
  </si>
  <si>
    <t>Krizová pomoc</t>
  </si>
  <si>
    <t>terénní/ ambulantní</t>
  </si>
  <si>
    <t>všechny cílové skupiny</t>
  </si>
  <si>
    <t>Zajištění provozu registrovaných sociálních služeb poskytovaných obyvatelům města Otrokovice nebo na území města Otrokovice dle tabulky výpočet požadované výše dotace.</t>
  </si>
  <si>
    <t>Domovy pro osoby se zdravotním postižením (1 – 50 lůžek)</t>
  </si>
  <si>
    <t>Domovy pro seniory (1 – 100 lůžek)</t>
  </si>
  <si>
    <t>Domovy pro seniory (101 a více lůžek)</t>
  </si>
  <si>
    <t>Domovy se zvláštním režimem – pro osoby s duševním onemocněním vyvolaným účinky alkoholu</t>
  </si>
  <si>
    <t>Domovy se zvláštním režimem – pro osoby ohrožené sociálním vyloučením</t>
  </si>
  <si>
    <t>Osoby se zdravotním postižením a senioři</t>
  </si>
  <si>
    <t>Sociální rehabilitace - pobytová</t>
  </si>
  <si>
    <t>ambulantní a terénní</t>
  </si>
  <si>
    <t>všechny formy</t>
  </si>
  <si>
    <t>Sociálně aktivizační služby pro seniory a osoby se zdravotním postižením</t>
  </si>
  <si>
    <t>ambulantní a trerénní</t>
  </si>
  <si>
    <t>Sociální rehabilitace</t>
  </si>
  <si>
    <t>Osoby ohrožené sociálním vyloučením a rodiny s dětmmi</t>
  </si>
  <si>
    <t>Podíl obcí</t>
  </si>
  <si>
    <t xml:space="preserve">Azylové domy – pro rodiny s dětmi </t>
  </si>
  <si>
    <t>Domovy pro osoby se zdravotním postižením (51 a více lůžek)</t>
  </si>
  <si>
    <t>Identifikátor</t>
  </si>
  <si>
    <t>Název sociální služby</t>
  </si>
  <si>
    <t>Příspěvek Města Otrokovice na jednotku služby</t>
  </si>
  <si>
    <t xml:space="preserve">Chráněné bydlení </t>
  </si>
  <si>
    <t>Osoby se zdravotním postižením - s významnými poruchami chování</t>
  </si>
  <si>
    <t>Celkové předpokládané náklady služby v roce 2025</t>
  </si>
  <si>
    <t>Celkový  počet jednotek v roce 2024</t>
  </si>
  <si>
    <t>Maximální příspěvek Města Otrokovice na jednotku služby v roce 2025</t>
  </si>
  <si>
    <t>Počet jednotek služby poskytnutých otrokovickým občanům v r. 2024</t>
  </si>
  <si>
    <t>Všichni žadatelé jsou povinni k žádosti přiložit: 
• kopii dokladu o ustavení (volbě) statutárního orgánu, pokud není součástí údajů o subjektu žadatele v příslušném základním registru a kopii oprávnění oprávněné osoby,                                                                                                                                                                                                                                                                                                                                                                                                                                                                                                                                                                                                                                                                               
• kopii dokladu o zřízení běžného účtu,
• kopii žádosti poskytovatele sociálních služeb o dotaci ze státního rozpočtu,
• pověření k poskytování služeb obecného hospodářského zájmu Zlínského kraje, jiného kraje v ČR nebo MPSV na rok 2025
• úplný výpis z evidence skutečných majitelů.</t>
  </si>
  <si>
    <t xml:space="preserve">Domovy se zvláštním režimem – pro osoby s Alzheimerovou chorobou a jinými typy demencí </t>
  </si>
  <si>
    <t>Pozn.: Vyplňujte jen bílá pole, pište jen celá čísla, nezasahujte do přednastavených vzorců. Výsledek je automaticky zaokrouhlován. Tabulku můžete zkrátit tak, že odstraníte řádky služeb, které nevyplňujete. Poslední řádek tabulky (Celkem za poskytovatele) nemažte.</t>
  </si>
  <si>
    <t xml:space="preserve"> Žádost o dotaci z rozpočtu města v oblasti poskytování sociálních služeb pro rok 2025</t>
  </si>
  <si>
    <t>Služby následné péče</t>
  </si>
  <si>
    <t xml:space="preserve">Příloha Programu pro poskytování dotací z rozpočtu města Otrokovice v oblasti podpory vybraných sociálních služeb na rok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</si>
</sst>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č&quot;"/>
    <numFmt numFmtId="165" formatCode="0.0%"/>
  </numFmts>
  <fonts count="14" x14ac:knownFonts="1">
    <font>
      <sz val="11"/>
      <color theme="1"/>
      <name val="Calibri"/>
      <family val="2"/>
      <charset val="238"/>
      <scheme val="minor"/>
    </font>
    <font>
      <sz val="11"/>
      <color theme="1"/>
      <name val="Arial"/>
      <family val="2"/>
      <charset val="238"/>
    </font>
    <font>
      <b/>
      <sz val="16"/>
      <color theme="1"/>
      <name val="Arial"/>
      <family val="2"/>
      <charset val="238"/>
    </font>
    <font>
      <b/>
      <sz val="14"/>
      <color theme="1"/>
      <name val="Arial"/>
      <family val="2"/>
      <charset val="238"/>
    </font>
    <font>
      <b/>
      <sz val="11"/>
      <color theme="1"/>
      <name val="Arial"/>
      <family val="2"/>
      <charset val="238"/>
    </font>
    <font>
      <sz val="10"/>
      <color theme="1"/>
      <name val="Arial"/>
      <family val="2"/>
      <charset val="238"/>
    </font>
    <font>
      <sz val="10"/>
      <name val="Arial"/>
      <family val="2"/>
      <charset val="238"/>
    </font>
    <font>
      <sz val="11"/>
      <name val="Arial"/>
      <family val="2"/>
      <charset val="238"/>
    </font>
    <font>
      <b/>
      <sz val="16"/>
      <name val="Arial"/>
      <family val="2"/>
      <charset val="238"/>
    </font>
    <font>
      <b/>
      <sz val="14"/>
      <name val="Arial"/>
      <family val="2"/>
      <charset val="238"/>
    </font>
    <font>
      <b/>
      <sz val="12"/>
      <color theme="1"/>
      <name val="Arial"/>
      <family val="2"/>
      <charset val="238"/>
    </font>
    <font>
      <sz val="12"/>
      <color theme="1"/>
      <name val="Arial"/>
      <family val="2"/>
      <charset val="238"/>
    </font>
    <font>
      <sz val="14"/>
      <color theme="1"/>
      <name val="Arial"/>
      <family val="2"/>
      <charset val="238"/>
    </font>
    <font>
      <sz val="14"/>
      <name val="Arial"/>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s>
  <cellStyleXfs count="1">
    <xf numFmtId="0" fontId="0" fillId="0" borderId="0"/>
  </cellStyleXfs>
  <cellXfs count="117">
    <xf numFmtId="0" fontId="0" fillId="0" borderId="0" xfId="0"/>
    <xf numFmtId="0" fontId="1" fillId="0" borderId="0" xfId="0" applyFont="1" applyAlignment="1">
      <alignment horizontal="center"/>
    </xf>
    <xf numFmtId="0" fontId="1" fillId="0" borderId="0" xfId="0" applyFont="1"/>
    <xf numFmtId="0" fontId="2" fillId="0" borderId="0" xfId="0" applyFont="1"/>
    <xf numFmtId="0" fontId="3" fillId="0" borderId="0" xfId="0" applyFont="1" applyAlignment="1">
      <alignment wrapText="1"/>
    </xf>
    <xf numFmtId="0" fontId="4" fillId="0" borderId="0" xfId="0" applyFont="1"/>
    <xf numFmtId="0" fontId="5" fillId="0" borderId="0" xfId="0" applyFont="1" applyAlignment="1">
      <alignment horizontal="center" vertical="top"/>
    </xf>
    <xf numFmtId="0" fontId="5" fillId="0" borderId="0" xfId="0" applyFont="1" applyAlignment="1">
      <alignment vertical="top"/>
    </xf>
    <xf numFmtId="0" fontId="5" fillId="0" borderId="0" xfId="0" applyFont="1"/>
    <xf numFmtId="0" fontId="5" fillId="0" borderId="0" xfId="0" applyFont="1" applyAlignment="1">
      <alignment horizontal="left" vertical="top" wrapText="1"/>
    </xf>
    <xf numFmtId="0" fontId="5" fillId="0" borderId="0" xfId="0" applyFont="1" applyAlignment="1">
      <alignment horizontal="left"/>
    </xf>
    <xf numFmtId="165" fontId="1" fillId="0" borderId="0" xfId="0" applyNumberFormat="1" applyFont="1"/>
    <xf numFmtId="165" fontId="5" fillId="0" borderId="0" xfId="0" applyNumberFormat="1" applyFont="1" applyAlignment="1">
      <alignment horizontal="left"/>
    </xf>
    <xf numFmtId="165" fontId="5" fillId="0" borderId="0" xfId="0" applyNumberFormat="1" applyFont="1"/>
    <xf numFmtId="0" fontId="7" fillId="0" borderId="0" xfId="0" applyFont="1"/>
    <xf numFmtId="0" fontId="6" fillId="0" borderId="0" xfId="0" applyFont="1" applyAlignment="1">
      <alignment horizontal="left"/>
    </xf>
    <xf numFmtId="0" fontId="6" fillId="0" borderId="0" xfId="0" applyFont="1"/>
    <xf numFmtId="0" fontId="10" fillId="0" borderId="0" xfId="0" applyFont="1"/>
    <xf numFmtId="0" fontId="11" fillId="0" borderId="0" xfId="0" applyFont="1"/>
    <xf numFmtId="0" fontId="11" fillId="0" borderId="0" xfId="0" applyFont="1" applyAlignment="1">
      <alignment horizontal="center"/>
    </xf>
    <xf numFmtId="0" fontId="12" fillId="2" borderId="0" xfId="0" applyFont="1" applyFill="1" applyAlignment="1">
      <alignment horizontal="center" wrapText="1"/>
    </xf>
    <xf numFmtId="0" fontId="12" fillId="2" borderId="0" xfId="0" applyFont="1" applyFill="1" applyAlignment="1">
      <alignment horizontal="left" wrapText="1"/>
    </xf>
    <xf numFmtId="165" fontId="12" fillId="2" borderId="0" xfId="0" applyNumberFormat="1" applyFont="1" applyFill="1" applyAlignment="1">
      <alignment horizontal="left" wrapText="1"/>
    </xf>
    <xf numFmtId="0" fontId="13" fillId="2" borderId="0" xfId="0" applyFont="1" applyFill="1" applyAlignment="1">
      <alignment horizontal="left" wrapText="1"/>
    </xf>
    <xf numFmtId="0" fontId="12" fillId="2" borderId="0" xfId="0" applyFont="1" applyFill="1" applyAlignment="1">
      <alignment wrapText="1"/>
    </xf>
    <xf numFmtId="0" fontId="12" fillId="2" borderId="0" xfId="0" applyFont="1" applyFill="1"/>
    <xf numFmtId="0" fontId="12" fillId="0" borderId="0" xfId="0" applyFont="1"/>
    <xf numFmtId="0" fontId="12" fillId="0" borderId="0" xfId="0" applyFont="1" applyAlignment="1">
      <alignment horizontal="center"/>
    </xf>
    <xf numFmtId="0" fontId="13" fillId="3" borderId="4" xfId="0" applyFont="1" applyFill="1" applyBorder="1" applyAlignment="1">
      <alignment horizontal="center" wrapText="1"/>
    </xf>
    <xf numFmtId="0" fontId="13" fillId="3" borderId="2" xfId="0" applyFont="1" applyFill="1" applyBorder="1" applyAlignment="1">
      <alignment wrapText="1"/>
    </xf>
    <xf numFmtId="0" fontId="13" fillId="0" borderId="2" xfId="0" applyFont="1" applyBorder="1" applyAlignment="1">
      <alignment wrapText="1"/>
    </xf>
    <xf numFmtId="165" fontId="13" fillId="3" borderId="2" xfId="0" applyNumberFormat="1" applyFont="1" applyFill="1" applyBorder="1" applyAlignment="1">
      <alignment wrapText="1"/>
    </xf>
    <xf numFmtId="0" fontId="12" fillId="3" borderId="2" xfId="0" applyFont="1" applyFill="1" applyBorder="1" applyAlignment="1">
      <alignment wrapText="1"/>
    </xf>
    <xf numFmtId="0" fontId="12" fillId="0" borderId="2" xfId="0" applyFont="1" applyBorder="1" applyAlignment="1">
      <alignment wrapText="1"/>
    </xf>
    <xf numFmtId="165" fontId="12" fillId="3" borderId="2" xfId="0" applyNumberFormat="1" applyFont="1" applyFill="1" applyBorder="1" applyAlignment="1">
      <alignment wrapText="1"/>
    </xf>
    <xf numFmtId="0" fontId="13" fillId="0" borderId="27" xfId="0" applyFont="1" applyBorder="1" applyAlignment="1">
      <alignment wrapText="1"/>
    </xf>
    <xf numFmtId="0" fontId="13" fillId="3" borderId="28" xfId="0" applyFont="1" applyFill="1" applyBorder="1" applyAlignment="1">
      <alignment wrapText="1"/>
    </xf>
    <xf numFmtId="0" fontId="9" fillId="3" borderId="29" xfId="0" applyFont="1" applyFill="1" applyBorder="1"/>
    <xf numFmtId="0" fontId="13" fillId="3" borderId="8" xfId="0" applyFont="1" applyFill="1" applyBorder="1" applyAlignment="1">
      <alignment horizontal="center" vertical="center" wrapText="1"/>
    </xf>
    <xf numFmtId="0" fontId="13" fillId="3" borderId="9" xfId="0" applyFont="1" applyFill="1" applyBorder="1" applyAlignment="1">
      <alignment horizontal="center" vertical="center" wrapText="1"/>
    </xf>
    <xf numFmtId="165" fontId="13" fillId="3" borderId="9" xfId="0" applyNumberFormat="1" applyFont="1" applyFill="1" applyBorder="1" applyAlignment="1">
      <alignment horizontal="center" vertical="center" wrapText="1"/>
    </xf>
    <xf numFmtId="0" fontId="13" fillId="3" borderId="11" xfId="0" applyFont="1" applyFill="1" applyBorder="1" applyAlignment="1">
      <alignment horizontal="center" vertical="center" wrapText="1"/>
    </xf>
    <xf numFmtId="0" fontId="9" fillId="3" borderId="12" xfId="0" applyFont="1" applyFill="1" applyBorder="1"/>
    <xf numFmtId="0" fontId="13" fillId="3" borderId="5" xfId="0" applyFont="1" applyFill="1" applyBorder="1" applyAlignment="1">
      <alignment horizontal="center" wrapText="1"/>
    </xf>
    <xf numFmtId="0" fontId="13" fillId="3" borderId="6" xfId="0" applyFont="1" applyFill="1" applyBorder="1" applyAlignment="1">
      <alignment wrapText="1"/>
    </xf>
    <xf numFmtId="0" fontId="13" fillId="0" borderId="6" xfId="0" applyFont="1" applyBorder="1" applyAlignment="1">
      <alignment wrapText="1"/>
    </xf>
    <xf numFmtId="165" fontId="13" fillId="3" borderId="6" xfId="0" applyNumberFormat="1" applyFont="1" applyFill="1" applyBorder="1" applyAlignment="1">
      <alignment wrapText="1"/>
    </xf>
    <xf numFmtId="0" fontId="9" fillId="3" borderId="13" xfId="0" applyFont="1" applyFill="1" applyBorder="1"/>
    <xf numFmtId="1" fontId="13" fillId="2" borderId="2" xfId="0" applyNumberFormat="1" applyFont="1" applyFill="1" applyBorder="1" applyAlignment="1">
      <alignment wrapText="1"/>
    </xf>
    <xf numFmtId="1" fontId="12" fillId="0" borderId="2" xfId="0" applyNumberFormat="1" applyFont="1" applyBorder="1"/>
    <xf numFmtId="1" fontId="13" fillId="2" borderId="6" xfId="0" applyNumberFormat="1" applyFont="1" applyFill="1" applyBorder="1" applyAlignment="1">
      <alignment wrapText="1"/>
    </xf>
    <xf numFmtId="1" fontId="12" fillId="0" borderId="6" xfId="0" applyNumberFormat="1" applyFont="1" applyBorder="1"/>
    <xf numFmtId="1" fontId="13" fillId="0" borderId="2" xfId="0" applyNumberFormat="1" applyFont="1" applyBorder="1" applyAlignment="1">
      <alignment wrapText="1"/>
    </xf>
    <xf numFmtId="1" fontId="13" fillId="0" borderId="6" xfId="0" applyNumberFormat="1" applyFont="1" applyBorder="1" applyAlignment="1">
      <alignment wrapText="1"/>
    </xf>
    <xf numFmtId="0" fontId="13" fillId="0" borderId="4" xfId="0" applyFont="1" applyBorder="1" applyAlignment="1">
      <alignment horizontal="left" vertical="top"/>
    </xf>
    <xf numFmtId="0" fontId="13" fillId="0" borderId="2" xfId="0" applyFont="1" applyBorder="1" applyAlignment="1">
      <alignment horizontal="left" vertical="top"/>
    </xf>
    <xf numFmtId="0" fontId="13" fillId="0" borderId="3" xfId="0" applyFont="1" applyBorder="1" applyAlignment="1">
      <alignment horizontal="left" vertical="top"/>
    </xf>
    <xf numFmtId="0" fontId="12" fillId="0" borderId="2" xfId="0" applyFont="1" applyBorder="1" applyAlignment="1">
      <alignment horizontal="left"/>
    </xf>
    <xf numFmtId="0" fontId="12" fillId="0" borderId="12" xfId="0" applyFont="1" applyBorder="1" applyAlignment="1">
      <alignment horizontal="left"/>
    </xf>
    <xf numFmtId="0" fontId="12" fillId="0" borderId="2" xfId="0" applyFont="1" applyBorder="1" applyAlignment="1">
      <alignment horizontal="left" vertical="center"/>
    </xf>
    <xf numFmtId="0" fontId="12" fillId="0" borderId="12" xfId="0" applyFont="1" applyBorder="1" applyAlignment="1">
      <alignment horizontal="left" vertical="center"/>
    </xf>
    <xf numFmtId="0" fontId="12" fillId="0" borderId="2" xfId="0" applyFont="1" applyBorder="1" applyAlignment="1">
      <alignment horizontal="center"/>
    </xf>
    <xf numFmtId="0" fontId="12" fillId="0" borderId="12" xfId="0" applyFont="1" applyBorder="1" applyAlignment="1">
      <alignment horizontal="center"/>
    </xf>
    <xf numFmtId="0" fontId="13" fillId="0" borderId="4"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6" xfId="0" applyFont="1" applyBorder="1" applyAlignment="1">
      <alignment horizontal="left" vertical="top" wrapText="1"/>
    </xf>
    <xf numFmtId="0" fontId="13" fillId="0" borderId="17" xfId="0" applyFont="1" applyBorder="1" applyAlignment="1">
      <alignment horizontal="left" vertical="top" wrapText="1"/>
    </xf>
    <xf numFmtId="0" fontId="13" fillId="0" borderId="18" xfId="0" applyFont="1" applyBorder="1" applyAlignment="1">
      <alignment horizontal="left" vertical="top" wrapText="1"/>
    </xf>
    <xf numFmtId="0" fontId="12" fillId="0" borderId="3" xfId="0" applyFont="1" applyBorder="1" applyAlignment="1">
      <alignment horizontal="left"/>
    </xf>
    <xf numFmtId="0" fontId="12" fillId="0" borderId="17" xfId="0" applyFont="1" applyBorder="1" applyAlignment="1">
      <alignment horizontal="left"/>
    </xf>
    <xf numFmtId="0" fontId="12" fillId="0" borderId="15" xfId="0" applyFont="1" applyBorder="1" applyAlignment="1">
      <alignment horizontal="left"/>
    </xf>
    <xf numFmtId="0" fontId="8" fillId="0" borderId="0" xfId="0" applyFont="1" applyAlignment="1">
      <alignment horizontal="center" wrapText="1"/>
    </xf>
    <xf numFmtId="0" fontId="3" fillId="0" borderId="0" xfId="0" applyFont="1" applyAlignment="1">
      <alignment horizontal="center" wrapText="1"/>
    </xf>
    <xf numFmtId="0" fontId="3" fillId="0" borderId="9" xfId="0" applyFont="1" applyBorder="1" applyAlignment="1">
      <alignment horizontal="left"/>
    </xf>
    <xf numFmtId="0" fontId="3" fillId="0" borderId="11" xfId="0" applyFont="1" applyBorder="1" applyAlignment="1">
      <alignment horizontal="left"/>
    </xf>
    <xf numFmtId="0" fontId="12" fillId="0" borderId="8" xfId="0" applyFont="1" applyBorder="1" applyAlignment="1">
      <alignment horizontal="left"/>
    </xf>
    <xf numFmtId="0" fontId="12" fillId="0" borderId="9" xfId="0" applyFont="1" applyBorder="1" applyAlignment="1">
      <alignment horizontal="left"/>
    </xf>
    <xf numFmtId="0" fontId="12" fillId="0" borderId="10" xfId="0" applyFont="1" applyBorder="1" applyAlignment="1">
      <alignment horizontal="left"/>
    </xf>
    <xf numFmtId="0" fontId="12" fillId="0" borderId="4" xfId="0" applyFont="1" applyBorder="1" applyAlignment="1">
      <alignment horizontal="left"/>
    </xf>
    <xf numFmtId="0" fontId="3" fillId="0" borderId="1" xfId="0" applyFont="1" applyBorder="1" applyAlignment="1">
      <alignment horizontal="center"/>
    </xf>
    <xf numFmtId="0" fontId="3" fillId="0" borderId="0" xfId="0" applyFont="1" applyAlignment="1">
      <alignment horizontal="center"/>
    </xf>
    <xf numFmtId="0" fontId="12" fillId="0" borderId="4" xfId="0" applyFont="1" applyBorder="1" applyAlignment="1">
      <alignment horizontal="left" vertical="top"/>
    </xf>
    <xf numFmtId="0" fontId="12" fillId="0" borderId="2" xfId="0" applyFont="1" applyBorder="1" applyAlignment="1">
      <alignment horizontal="left" vertical="top"/>
    </xf>
    <xf numFmtId="0" fontId="12" fillId="0" borderId="12" xfId="0" applyFont="1" applyBorder="1" applyAlignment="1">
      <alignment horizontal="left" vertical="top"/>
    </xf>
    <xf numFmtId="0" fontId="12" fillId="0" borderId="5" xfId="0" applyFont="1" applyBorder="1" applyAlignment="1">
      <alignment horizontal="left" vertical="top"/>
    </xf>
    <xf numFmtId="0" fontId="12" fillId="0" borderId="6" xfId="0" applyFont="1" applyBorder="1" applyAlignment="1">
      <alignment horizontal="left" vertical="top"/>
    </xf>
    <xf numFmtId="0" fontId="12" fillId="0" borderId="13" xfId="0" applyFont="1" applyBorder="1" applyAlignment="1">
      <alignment horizontal="left" vertical="top"/>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11" xfId="0" applyFont="1" applyBorder="1" applyAlignment="1">
      <alignment horizontal="left" vertical="center" wrapText="1"/>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12" fillId="0" borderId="12" xfId="0" applyFont="1" applyBorder="1" applyAlignment="1">
      <alignment horizontal="left" vertical="top" wrapText="1"/>
    </xf>
    <xf numFmtId="0" fontId="13" fillId="0" borderId="12" xfId="0" applyFont="1" applyBorder="1" applyAlignment="1">
      <alignment horizontal="left" vertical="top" wrapText="1"/>
    </xf>
    <xf numFmtId="0" fontId="13" fillId="0" borderId="12" xfId="0" applyFont="1" applyBorder="1" applyAlignment="1">
      <alignment horizontal="left" vertical="top"/>
    </xf>
    <xf numFmtId="0" fontId="12" fillId="2" borderId="0" xfId="0" applyFont="1" applyFill="1" applyAlignment="1">
      <alignment horizontal="left" wrapText="1"/>
    </xf>
    <xf numFmtId="0" fontId="13" fillId="3" borderId="30" xfId="0" applyFont="1" applyFill="1" applyBorder="1" applyAlignment="1">
      <alignment horizontal="left" wrapText="1"/>
    </xf>
    <xf numFmtId="0" fontId="13" fillId="3" borderId="27" xfId="0" applyFont="1" applyFill="1" applyBorder="1" applyAlignment="1">
      <alignment horizontal="left" wrapText="1"/>
    </xf>
    <xf numFmtId="0" fontId="12" fillId="0" borderId="16" xfId="0" applyFont="1" applyBorder="1" applyAlignment="1">
      <alignment horizontal="left" vertical="center" wrapText="1"/>
    </xf>
    <xf numFmtId="0" fontId="12" fillId="0" borderId="17" xfId="0" applyFont="1" applyBorder="1" applyAlignment="1">
      <alignment horizontal="left" vertical="center" wrapText="1"/>
    </xf>
    <xf numFmtId="0" fontId="12" fillId="0" borderId="15" xfId="0" applyFont="1" applyBorder="1" applyAlignment="1">
      <alignment horizontal="left" vertical="center" wrapText="1"/>
    </xf>
    <xf numFmtId="0" fontId="13" fillId="0" borderId="19" xfId="0" applyFont="1" applyBorder="1" applyAlignment="1">
      <alignment horizontal="left" vertical="top" wrapText="1"/>
    </xf>
    <xf numFmtId="0" fontId="13" fillId="0" borderId="20" xfId="0" applyFont="1" applyBorder="1" applyAlignment="1">
      <alignment horizontal="left" vertical="top" wrapText="1"/>
    </xf>
    <xf numFmtId="0" fontId="13" fillId="0" borderId="21" xfId="0" applyFont="1" applyBorder="1" applyAlignment="1">
      <alignment horizontal="left" vertical="top" wrapText="1"/>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164" fontId="9" fillId="0" borderId="14" xfId="0" applyNumberFormat="1" applyFont="1" applyBorder="1" applyAlignment="1">
      <alignment horizontal="center"/>
    </xf>
    <xf numFmtId="0" fontId="12" fillId="0" borderId="3" xfId="0" applyFont="1" applyBorder="1" applyAlignment="1">
      <alignment horizontal="left" wrapText="1"/>
    </xf>
    <xf numFmtId="0" fontId="12" fillId="0" borderId="17" xfId="0" applyFont="1" applyBorder="1" applyAlignment="1">
      <alignment horizontal="left" wrapText="1"/>
    </xf>
    <xf numFmtId="0" fontId="12" fillId="0" borderId="15" xfId="0" applyFont="1" applyBorder="1" applyAlignment="1">
      <alignment horizontal="left"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2" fillId="0" borderId="7" xfId="0" applyFont="1" applyBorder="1" applyAlignment="1">
      <alignment horizontal="left" wrapText="1"/>
    </xf>
    <xf numFmtId="0" fontId="12" fillId="0" borderId="24" xfId="0" applyFont="1" applyBorder="1" applyAlignment="1">
      <alignment horizontal="left" wrapText="1"/>
    </xf>
    <xf numFmtId="0" fontId="12" fillId="0" borderId="26" xfId="0" applyFont="1" applyBorder="1" applyAlignment="1">
      <alignment horizontal="left" wrapText="1"/>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9525</xdr:rowOff>
    </xdr:from>
    <xdr:to>
      <xdr:col>1</xdr:col>
      <xdr:colOff>1133475</xdr:colOff>
      <xdr:row>3</xdr:row>
      <xdr:rowOff>142875</xdr:rowOff>
    </xdr:to>
    <xdr:pic>
      <xdr:nvPicPr>
        <xdr:cNvPr id="4" name="obrázek 1" descr="logo_m">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9525"/>
          <a:ext cx="11144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99"/>
  <sheetViews>
    <sheetView tabSelected="1" view="pageLayout" topLeftCell="A45" zoomScale="70" zoomScaleNormal="100" zoomScaleSheetLayoutView="100" zoomScalePageLayoutView="70" workbookViewId="0">
      <selection activeCell="N5" sqref="N5"/>
    </sheetView>
  </sheetViews>
  <sheetFormatPr defaultColWidth="9.140625" defaultRowHeight="14.25" x14ac:dyDescent="0.2"/>
  <cols>
    <col min="1" max="1" width="6" style="1" customWidth="1"/>
    <col min="2" max="2" width="26.140625" style="2" customWidth="1"/>
    <col min="3" max="6" width="14.5703125" style="2" customWidth="1"/>
    <col min="7" max="7" width="14.5703125" style="11" customWidth="1"/>
    <col min="8" max="12" width="14.5703125" style="2" customWidth="1"/>
    <col min="13" max="13" width="14.5703125" style="14" customWidth="1"/>
    <col min="14" max="14" width="14.5703125" style="2" customWidth="1"/>
    <col min="15" max="16" width="14.5703125" style="2" hidden="1" customWidth="1"/>
    <col min="17" max="17" width="14.5703125" style="2" customWidth="1"/>
    <col min="18" max="18" width="22.28515625" style="2" customWidth="1"/>
    <col min="19" max="16384" width="9.140625" style="2"/>
  </cols>
  <sheetData>
    <row r="1" spans="1:18" x14ac:dyDescent="0.2">
      <c r="G1" s="11" t="s">
        <v>0</v>
      </c>
    </row>
    <row r="3" spans="1:18" ht="51.6" customHeight="1" x14ac:dyDescent="0.3">
      <c r="A3" s="3"/>
      <c r="B3" s="3"/>
      <c r="C3" s="72" t="s">
        <v>109</v>
      </c>
      <c r="D3" s="72"/>
      <c r="E3" s="72"/>
      <c r="F3" s="72"/>
      <c r="G3" s="72"/>
      <c r="H3" s="72"/>
      <c r="I3" s="72"/>
      <c r="J3" s="72"/>
      <c r="K3" s="72"/>
      <c r="L3" s="72"/>
      <c r="M3" s="72"/>
      <c r="N3" s="3"/>
      <c r="O3" s="3"/>
      <c r="P3" s="3"/>
      <c r="Q3" s="3"/>
      <c r="R3" s="3"/>
    </row>
    <row r="5" spans="1:18" ht="42" customHeight="1" x14ac:dyDescent="0.25">
      <c r="A5" s="4"/>
      <c r="B5" s="4"/>
      <c r="C5" s="73" t="s">
        <v>107</v>
      </c>
      <c r="D5" s="73"/>
      <c r="E5" s="73"/>
      <c r="F5" s="73"/>
      <c r="G5" s="73"/>
      <c r="H5" s="73"/>
      <c r="I5" s="73"/>
      <c r="J5" s="73"/>
      <c r="K5" s="73"/>
      <c r="L5" s="73"/>
      <c r="M5" s="73"/>
      <c r="N5" s="4"/>
      <c r="O5" s="4"/>
      <c r="P5" s="4"/>
    </row>
    <row r="9" spans="1:18" x14ac:dyDescent="0.2">
      <c r="G9" s="11" t="s">
        <v>1</v>
      </c>
    </row>
    <row r="10" spans="1:18" ht="18.75" thickBot="1" x14ac:dyDescent="0.3">
      <c r="A10" s="5"/>
      <c r="B10" s="80" t="s">
        <v>54</v>
      </c>
      <c r="C10" s="80"/>
      <c r="D10" s="80"/>
      <c r="E10" s="80"/>
      <c r="F10" s="80"/>
      <c r="G10" s="80"/>
      <c r="H10" s="80"/>
      <c r="I10" s="80"/>
      <c r="J10" s="80"/>
      <c r="K10" s="80"/>
      <c r="L10" s="80"/>
      <c r="M10" s="80"/>
      <c r="N10" s="80"/>
      <c r="O10" s="5"/>
    </row>
    <row r="11" spans="1:18" ht="18" x14ac:dyDescent="0.25">
      <c r="A11" s="2"/>
      <c r="B11" s="76" t="s">
        <v>2</v>
      </c>
      <c r="C11" s="77"/>
      <c r="D11" s="78"/>
      <c r="E11" s="78"/>
      <c r="F11" s="78"/>
      <c r="G11" s="74"/>
      <c r="H11" s="74"/>
      <c r="I11" s="74"/>
      <c r="J11" s="74"/>
      <c r="K11" s="74"/>
      <c r="L11" s="74"/>
      <c r="M11" s="74"/>
      <c r="N11" s="75"/>
    </row>
    <row r="12" spans="1:18" ht="18" x14ac:dyDescent="0.25">
      <c r="A12" s="2"/>
      <c r="B12" s="79" t="s">
        <v>56</v>
      </c>
      <c r="C12" s="57"/>
      <c r="D12" s="69"/>
      <c r="E12" s="69"/>
      <c r="F12" s="69"/>
      <c r="G12" s="57"/>
      <c r="H12" s="57"/>
      <c r="I12" s="57"/>
      <c r="J12" s="57"/>
      <c r="K12" s="57"/>
      <c r="L12" s="57"/>
      <c r="M12" s="57"/>
      <c r="N12" s="58"/>
    </row>
    <row r="13" spans="1:18" ht="18" x14ac:dyDescent="0.25">
      <c r="A13" s="2"/>
      <c r="B13" s="54" t="s">
        <v>61</v>
      </c>
      <c r="C13" s="55"/>
      <c r="D13" s="56"/>
      <c r="E13" s="56"/>
      <c r="F13" s="56"/>
      <c r="G13" s="57" t="s">
        <v>57</v>
      </c>
      <c r="H13" s="57"/>
      <c r="I13" s="57"/>
      <c r="J13" s="57"/>
      <c r="K13" s="57"/>
      <c r="L13" s="57"/>
      <c r="M13" s="57"/>
      <c r="N13" s="58"/>
    </row>
    <row r="14" spans="1:18" x14ac:dyDescent="0.2">
      <c r="A14" s="2"/>
      <c r="B14" s="54"/>
      <c r="C14" s="55"/>
      <c r="D14" s="56"/>
      <c r="E14" s="56"/>
      <c r="F14" s="56"/>
      <c r="G14" s="59"/>
      <c r="H14" s="59"/>
      <c r="I14" s="59"/>
      <c r="J14" s="59"/>
      <c r="K14" s="59"/>
      <c r="L14" s="59"/>
      <c r="M14" s="59"/>
      <c r="N14" s="60"/>
    </row>
    <row r="15" spans="1:18" x14ac:dyDescent="0.2">
      <c r="A15" s="2"/>
      <c r="B15" s="54"/>
      <c r="C15" s="55"/>
      <c r="D15" s="56"/>
      <c r="E15" s="56"/>
      <c r="F15" s="56"/>
      <c r="G15" s="59"/>
      <c r="H15" s="59"/>
      <c r="I15" s="59"/>
      <c r="J15" s="59"/>
      <c r="K15" s="59"/>
      <c r="L15" s="59"/>
      <c r="M15" s="59"/>
      <c r="N15" s="60"/>
    </row>
    <row r="16" spans="1:18" x14ac:dyDescent="0.2">
      <c r="A16" s="2"/>
      <c r="B16" s="54"/>
      <c r="C16" s="55"/>
      <c r="D16" s="56"/>
      <c r="E16" s="56"/>
      <c r="F16" s="56"/>
      <c r="G16" s="59"/>
      <c r="H16" s="59"/>
      <c r="I16" s="59"/>
      <c r="J16" s="59"/>
      <c r="K16" s="59"/>
      <c r="L16" s="59"/>
      <c r="M16" s="59"/>
      <c r="N16" s="60"/>
    </row>
    <row r="17" spans="1:18" ht="18" x14ac:dyDescent="0.25">
      <c r="A17" s="2"/>
      <c r="B17" s="54"/>
      <c r="C17" s="55"/>
      <c r="D17" s="56"/>
      <c r="E17" s="56"/>
      <c r="F17" s="56"/>
      <c r="G17" s="57" t="s">
        <v>73</v>
      </c>
      <c r="H17" s="57"/>
      <c r="I17" s="57"/>
      <c r="J17" s="57"/>
      <c r="K17" s="57"/>
      <c r="L17" s="57"/>
      <c r="M17" s="57"/>
      <c r="N17" s="58"/>
    </row>
    <row r="18" spans="1:18" x14ac:dyDescent="0.2">
      <c r="A18" s="2"/>
      <c r="B18" s="54"/>
      <c r="C18" s="55"/>
      <c r="D18" s="56"/>
      <c r="E18" s="56"/>
      <c r="F18" s="56"/>
      <c r="G18" s="59"/>
      <c r="H18" s="59"/>
      <c r="I18" s="59"/>
      <c r="J18" s="59"/>
      <c r="K18" s="59"/>
      <c r="L18" s="59"/>
      <c r="M18" s="59"/>
      <c r="N18" s="60"/>
      <c r="R18" s="1"/>
    </row>
    <row r="19" spans="1:18" x14ac:dyDescent="0.2">
      <c r="A19" s="2"/>
      <c r="B19" s="54"/>
      <c r="C19" s="55"/>
      <c r="D19" s="56"/>
      <c r="E19" s="56"/>
      <c r="F19" s="56"/>
      <c r="G19" s="59"/>
      <c r="H19" s="59"/>
      <c r="I19" s="59"/>
      <c r="J19" s="59"/>
      <c r="K19" s="59"/>
      <c r="L19" s="59"/>
      <c r="M19" s="59"/>
      <c r="N19" s="60"/>
    </row>
    <row r="20" spans="1:18" x14ac:dyDescent="0.2">
      <c r="A20" s="2"/>
      <c r="B20" s="54"/>
      <c r="C20" s="55"/>
      <c r="D20" s="56"/>
      <c r="E20" s="56"/>
      <c r="F20" s="56"/>
      <c r="G20" s="59"/>
      <c r="H20" s="59"/>
      <c r="I20" s="59"/>
      <c r="J20" s="59"/>
      <c r="K20" s="59"/>
      <c r="L20" s="59"/>
      <c r="M20" s="59"/>
      <c r="N20" s="60"/>
    </row>
    <row r="21" spans="1:18" ht="15" customHeight="1" x14ac:dyDescent="0.25">
      <c r="A21" s="2"/>
      <c r="B21" s="63" t="s">
        <v>62</v>
      </c>
      <c r="C21" s="64"/>
      <c r="D21" s="65"/>
      <c r="E21" s="65"/>
      <c r="F21" s="65"/>
      <c r="G21" s="57" t="s">
        <v>58</v>
      </c>
      <c r="H21" s="57"/>
      <c r="I21" s="57"/>
      <c r="J21" s="57"/>
      <c r="K21" s="57"/>
      <c r="L21" s="57"/>
      <c r="M21" s="57"/>
      <c r="N21" s="58"/>
    </row>
    <row r="22" spans="1:18" ht="18" x14ac:dyDescent="0.25">
      <c r="A22" s="2"/>
      <c r="B22" s="63"/>
      <c r="C22" s="64"/>
      <c r="D22" s="65"/>
      <c r="E22" s="65"/>
      <c r="F22" s="65"/>
      <c r="G22" s="57"/>
      <c r="H22" s="57"/>
      <c r="I22" s="57"/>
      <c r="J22" s="57"/>
      <c r="K22" s="57"/>
      <c r="L22" s="57"/>
      <c r="M22" s="57"/>
      <c r="N22" s="58"/>
    </row>
    <row r="23" spans="1:18" ht="18" x14ac:dyDescent="0.25">
      <c r="A23" s="2"/>
      <c r="B23" s="63"/>
      <c r="C23" s="64"/>
      <c r="D23" s="65"/>
      <c r="E23" s="65"/>
      <c r="F23" s="65"/>
      <c r="G23" s="57" t="s">
        <v>59</v>
      </c>
      <c r="H23" s="57"/>
      <c r="I23" s="57"/>
      <c r="J23" s="57"/>
      <c r="K23" s="57"/>
      <c r="L23" s="57"/>
      <c r="M23" s="57"/>
      <c r="N23" s="58"/>
    </row>
    <row r="24" spans="1:18" ht="18" x14ac:dyDescent="0.25">
      <c r="A24" s="2"/>
      <c r="B24" s="63"/>
      <c r="C24" s="64"/>
      <c r="D24" s="65"/>
      <c r="E24" s="65"/>
      <c r="F24" s="65"/>
      <c r="G24" s="57"/>
      <c r="H24" s="57"/>
      <c r="I24" s="57"/>
      <c r="J24" s="57"/>
      <c r="K24" s="57"/>
      <c r="L24" s="57"/>
      <c r="M24" s="57"/>
      <c r="N24" s="58"/>
    </row>
    <row r="25" spans="1:18" ht="27.75" customHeight="1" x14ac:dyDescent="0.25">
      <c r="A25" s="2"/>
      <c r="B25" s="66" t="s">
        <v>63</v>
      </c>
      <c r="C25" s="67"/>
      <c r="D25" s="67"/>
      <c r="E25" s="67"/>
      <c r="F25" s="68"/>
      <c r="G25" s="69"/>
      <c r="H25" s="70"/>
      <c r="I25" s="70"/>
      <c r="J25" s="70"/>
      <c r="K25" s="70"/>
      <c r="L25" s="70"/>
      <c r="M25" s="70"/>
      <c r="N25" s="71"/>
    </row>
    <row r="26" spans="1:18" ht="28.5" customHeight="1" x14ac:dyDescent="0.25">
      <c r="A26" s="2"/>
      <c r="B26" s="66" t="s">
        <v>64</v>
      </c>
      <c r="C26" s="67"/>
      <c r="D26" s="67"/>
      <c r="E26" s="67"/>
      <c r="F26" s="68"/>
      <c r="G26" s="69"/>
      <c r="H26" s="70"/>
      <c r="I26" s="70"/>
      <c r="J26" s="70"/>
      <c r="K26" s="70"/>
      <c r="L26" s="70"/>
      <c r="M26" s="70"/>
      <c r="N26" s="71"/>
    </row>
    <row r="27" spans="1:18" ht="18" x14ac:dyDescent="0.2">
      <c r="A27" s="2"/>
      <c r="B27" s="54" t="s">
        <v>65</v>
      </c>
      <c r="C27" s="55"/>
      <c r="D27" s="56"/>
      <c r="E27" s="56"/>
      <c r="F27" s="56"/>
      <c r="G27" s="59" t="s">
        <v>60</v>
      </c>
      <c r="H27" s="59"/>
      <c r="I27" s="59"/>
      <c r="J27" s="59"/>
      <c r="K27" s="59"/>
      <c r="L27" s="59"/>
      <c r="M27" s="59"/>
      <c r="N27" s="60"/>
    </row>
    <row r="28" spans="1:18" ht="18" x14ac:dyDescent="0.25">
      <c r="A28" s="2"/>
      <c r="B28" s="54"/>
      <c r="C28" s="55"/>
      <c r="D28" s="56"/>
      <c r="E28" s="56"/>
      <c r="F28" s="56"/>
      <c r="G28" s="61"/>
      <c r="H28" s="61"/>
      <c r="I28" s="61"/>
      <c r="J28" s="61"/>
      <c r="K28" s="61"/>
      <c r="L28" s="61"/>
      <c r="M28" s="61"/>
      <c r="N28" s="62"/>
    </row>
    <row r="29" spans="1:18" ht="18" x14ac:dyDescent="0.25">
      <c r="A29" s="6"/>
      <c r="B29" s="102" t="s">
        <v>66</v>
      </c>
      <c r="C29" s="103"/>
      <c r="D29" s="103"/>
      <c r="E29" s="103"/>
      <c r="F29" s="104"/>
      <c r="G29" s="105">
        <f>R77</f>
        <v>0</v>
      </c>
      <c r="H29" s="106"/>
      <c r="I29" s="106"/>
      <c r="J29" s="106"/>
      <c r="K29" s="106"/>
      <c r="L29" s="106"/>
      <c r="M29" s="106"/>
      <c r="N29" s="107"/>
      <c r="O29" s="8"/>
      <c r="P29" s="8"/>
    </row>
    <row r="30" spans="1:18" ht="44.25" customHeight="1" x14ac:dyDescent="0.25">
      <c r="A30" s="6"/>
      <c r="B30" s="66" t="s">
        <v>67</v>
      </c>
      <c r="C30" s="67"/>
      <c r="D30" s="67"/>
      <c r="E30" s="67"/>
      <c r="F30" s="68"/>
      <c r="G30" s="108" t="s">
        <v>74</v>
      </c>
      <c r="H30" s="109"/>
      <c r="I30" s="109"/>
      <c r="J30" s="109"/>
      <c r="K30" s="109"/>
      <c r="L30" s="109"/>
      <c r="M30" s="109"/>
      <c r="N30" s="110"/>
      <c r="O30" s="8"/>
      <c r="P30" s="8"/>
    </row>
    <row r="31" spans="1:18" ht="44.25" customHeight="1" thickBot="1" x14ac:dyDescent="0.3">
      <c r="A31" s="6"/>
      <c r="B31" s="111" t="s">
        <v>68</v>
      </c>
      <c r="C31" s="112"/>
      <c r="D31" s="112"/>
      <c r="E31" s="112"/>
      <c r="F31" s="113"/>
      <c r="G31" s="114" t="s">
        <v>78</v>
      </c>
      <c r="H31" s="115"/>
      <c r="I31" s="115"/>
      <c r="J31" s="115"/>
      <c r="K31" s="115"/>
      <c r="L31" s="115"/>
      <c r="M31" s="115"/>
      <c r="N31" s="116"/>
      <c r="O31" s="8"/>
      <c r="P31" s="8"/>
    </row>
    <row r="32" spans="1:18" x14ac:dyDescent="0.2">
      <c r="A32" s="6"/>
      <c r="B32" s="9"/>
      <c r="C32" s="9"/>
      <c r="D32" s="9"/>
      <c r="E32" s="9"/>
      <c r="F32" s="9"/>
      <c r="G32" s="12"/>
      <c r="H32" s="10"/>
      <c r="I32" s="10"/>
      <c r="J32" s="10"/>
      <c r="K32" s="10"/>
      <c r="L32" s="10"/>
      <c r="M32" s="15"/>
      <c r="N32" s="10"/>
      <c r="O32" s="8"/>
      <c r="P32" s="8"/>
    </row>
    <row r="33" spans="1:20" x14ac:dyDescent="0.2">
      <c r="A33" s="6"/>
      <c r="B33" s="7"/>
      <c r="C33" s="7"/>
      <c r="D33" s="7"/>
      <c r="E33" s="7"/>
      <c r="F33" s="8"/>
      <c r="G33" s="13"/>
      <c r="H33" s="8"/>
      <c r="I33" s="8"/>
      <c r="J33" s="8"/>
      <c r="K33" s="8"/>
      <c r="L33" s="8"/>
      <c r="M33" s="16"/>
      <c r="N33" s="8"/>
      <c r="O33" s="8"/>
      <c r="P33" s="8"/>
    </row>
    <row r="34" spans="1:20" ht="15.75" x14ac:dyDescent="0.25">
      <c r="A34" s="17"/>
      <c r="B34" s="81" t="s">
        <v>69</v>
      </c>
      <c r="C34" s="81"/>
      <c r="D34" s="81"/>
      <c r="E34" s="81"/>
      <c r="F34" s="81"/>
      <c r="G34" s="81"/>
      <c r="H34" s="81"/>
      <c r="I34" s="81"/>
      <c r="J34" s="81"/>
      <c r="K34" s="81"/>
      <c r="L34" s="81"/>
      <c r="M34" s="81"/>
      <c r="N34" s="81"/>
      <c r="O34" s="17"/>
      <c r="P34" s="17"/>
      <c r="Q34" s="17"/>
      <c r="R34" s="17"/>
      <c r="S34" s="18"/>
    </row>
    <row r="35" spans="1:20" ht="7.5" customHeight="1" thickBot="1" x14ac:dyDescent="0.25">
      <c r="A35" s="19"/>
      <c r="B35" s="81"/>
      <c r="C35" s="81"/>
      <c r="D35" s="81"/>
      <c r="E35" s="81"/>
      <c r="F35" s="81"/>
      <c r="G35" s="81"/>
      <c r="H35" s="81"/>
      <c r="I35" s="81"/>
      <c r="J35" s="81"/>
      <c r="K35" s="81"/>
      <c r="L35" s="81"/>
      <c r="M35" s="81"/>
      <c r="N35" s="81"/>
      <c r="O35" s="18"/>
      <c r="P35" s="18"/>
      <c r="Q35" s="18"/>
      <c r="R35" s="18"/>
      <c r="S35" s="18"/>
    </row>
    <row r="36" spans="1:20" ht="164.45" customHeight="1" x14ac:dyDescent="0.25">
      <c r="A36" s="38" t="s">
        <v>3</v>
      </c>
      <c r="B36" s="39" t="s">
        <v>4</v>
      </c>
      <c r="C36" s="39" t="s">
        <v>5</v>
      </c>
      <c r="D36" s="39" t="s">
        <v>95</v>
      </c>
      <c r="E36" s="39" t="s">
        <v>96</v>
      </c>
      <c r="F36" s="39" t="s">
        <v>6</v>
      </c>
      <c r="G36" s="40" t="s">
        <v>92</v>
      </c>
      <c r="H36" s="39" t="s">
        <v>7</v>
      </c>
      <c r="I36" s="39" t="s">
        <v>100</v>
      </c>
      <c r="J36" s="39" t="s">
        <v>101</v>
      </c>
      <c r="K36" s="39" t="s">
        <v>8</v>
      </c>
      <c r="L36" s="39" t="s">
        <v>97</v>
      </c>
      <c r="M36" s="39" t="s">
        <v>102</v>
      </c>
      <c r="N36" s="39" t="s">
        <v>103</v>
      </c>
      <c r="O36" s="39" t="s">
        <v>9</v>
      </c>
      <c r="P36" s="39" t="s">
        <v>10</v>
      </c>
      <c r="Q36" s="39" t="s">
        <v>11</v>
      </c>
      <c r="R36" s="41" t="s">
        <v>44</v>
      </c>
      <c r="S36" s="26"/>
      <c r="T36" s="26"/>
    </row>
    <row r="37" spans="1:20" ht="55.15" customHeight="1" x14ac:dyDescent="0.25">
      <c r="A37" s="28">
        <v>1</v>
      </c>
      <c r="B37" s="29" t="s">
        <v>12</v>
      </c>
      <c r="C37" s="29" t="s">
        <v>13</v>
      </c>
      <c r="D37" s="30"/>
      <c r="E37" s="30"/>
      <c r="F37" s="29" t="s">
        <v>14</v>
      </c>
      <c r="G37" s="31">
        <v>3.3000000000000002E-2</v>
      </c>
      <c r="H37" s="29" t="s">
        <v>15</v>
      </c>
      <c r="I37" s="48"/>
      <c r="J37" s="49">
        <v>1</v>
      </c>
      <c r="K37" s="29">
        <f>I37/J37</f>
        <v>0</v>
      </c>
      <c r="L37" s="29">
        <f t="shared" ref="L37:L76" si="0">PRODUCT(K37,G37)</f>
        <v>0</v>
      </c>
      <c r="M37" s="29">
        <v>27</v>
      </c>
      <c r="N37" s="52"/>
      <c r="O37" s="29">
        <f t="shared" ref="O37:O76" si="1">L37*N37</f>
        <v>0</v>
      </c>
      <c r="P37" s="29">
        <f t="shared" ref="P37:P76" si="2">M37*N37</f>
        <v>0</v>
      </c>
      <c r="Q37" s="29">
        <f>IF(O37&gt;=P37,P37,O37)</f>
        <v>0</v>
      </c>
      <c r="R37" s="42">
        <f t="shared" ref="R37:R38" si="3">ROUND(Q37,-2)</f>
        <v>0</v>
      </c>
      <c r="S37" s="26"/>
      <c r="T37" s="26"/>
    </row>
    <row r="38" spans="1:20" ht="55.15" customHeight="1" x14ac:dyDescent="0.25">
      <c r="A38" s="28">
        <v>2</v>
      </c>
      <c r="B38" s="29" t="s">
        <v>93</v>
      </c>
      <c r="C38" s="29" t="s">
        <v>13</v>
      </c>
      <c r="D38" s="30"/>
      <c r="E38" s="30"/>
      <c r="F38" s="29" t="s">
        <v>16</v>
      </c>
      <c r="G38" s="31">
        <v>0.06</v>
      </c>
      <c r="H38" s="29" t="s">
        <v>17</v>
      </c>
      <c r="I38" s="48"/>
      <c r="J38" s="49">
        <v>1</v>
      </c>
      <c r="K38" s="29">
        <f t="shared" ref="K38" si="4">I38/J38</f>
        <v>0</v>
      </c>
      <c r="L38" s="29">
        <f t="shared" ref="L38" si="5">PRODUCT(K38,G38)</f>
        <v>0</v>
      </c>
      <c r="M38" s="29">
        <v>193</v>
      </c>
      <c r="N38" s="52"/>
      <c r="O38" s="29">
        <f t="shared" si="1"/>
        <v>0</v>
      </c>
      <c r="P38" s="29">
        <f t="shared" si="2"/>
        <v>0</v>
      </c>
      <c r="Q38" s="29">
        <f t="shared" ref="Q38" si="6">IF(O38&gt;=P38,P38,O38)</f>
        <v>0</v>
      </c>
      <c r="R38" s="42">
        <f t="shared" si="3"/>
        <v>0</v>
      </c>
      <c r="S38" s="26"/>
      <c r="T38" s="26"/>
    </row>
    <row r="39" spans="1:20" ht="90" x14ac:dyDescent="0.25">
      <c r="A39" s="28">
        <v>3</v>
      </c>
      <c r="B39" s="29" t="s">
        <v>18</v>
      </c>
      <c r="C39" s="29" t="s">
        <v>19</v>
      </c>
      <c r="D39" s="30"/>
      <c r="E39" s="30"/>
      <c r="F39" s="29" t="s">
        <v>84</v>
      </c>
      <c r="G39" s="31">
        <v>0.13300000000000001</v>
      </c>
      <c r="H39" s="29" t="s">
        <v>21</v>
      </c>
      <c r="I39" s="48"/>
      <c r="J39" s="49">
        <v>1</v>
      </c>
      <c r="K39" s="29">
        <f t="shared" ref="K39:K76" si="7">I39/J39</f>
        <v>0</v>
      </c>
      <c r="L39" s="29">
        <f t="shared" si="0"/>
        <v>0</v>
      </c>
      <c r="M39" s="29">
        <v>88</v>
      </c>
      <c r="N39" s="52"/>
      <c r="O39" s="29">
        <f t="shared" si="1"/>
        <v>0</v>
      </c>
      <c r="P39" s="29">
        <f t="shared" si="2"/>
        <v>0</v>
      </c>
      <c r="Q39" s="29">
        <f t="shared" ref="Q39:Q76" si="8">IF(O39&gt;=P39,P39,O39)</f>
        <v>0</v>
      </c>
      <c r="R39" s="42">
        <f t="shared" ref="R39:R76" si="9">ROUND(Q39,-2)</f>
        <v>0</v>
      </c>
      <c r="S39" s="26"/>
      <c r="T39" s="26"/>
    </row>
    <row r="40" spans="1:20" ht="90" x14ac:dyDescent="0.25">
      <c r="A40" s="28">
        <v>4</v>
      </c>
      <c r="B40" s="29" t="s">
        <v>23</v>
      </c>
      <c r="C40" s="29" t="s">
        <v>19</v>
      </c>
      <c r="D40" s="30"/>
      <c r="E40" s="30"/>
      <c r="F40" s="29" t="s">
        <v>84</v>
      </c>
      <c r="G40" s="31">
        <v>0.1</v>
      </c>
      <c r="H40" s="29" t="s">
        <v>21</v>
      </c>
      <c r="I40" s="48"/>
      <c r="J40" s="49">
        <v>1</v>
      </c>
      <c r="K40" s="29">
        <f t="shared" si="7"/>
        <v>0</v>
      </c>
      <c r="L40" s="29">
        <f t="shared" si="0"/>
        <v>0</v>
      </c>
      <c r="M40" s="29">
        <v>63</v>
      </c>
      <c r="N40" s="52"/>
      <c r="O40" s="29">
        <f t="shared" si="1"/>
        <v>0</v>
      </c>
      <c r="P40" s="29">
        <f t="shared" si="2"/>
        <v>0</v>
      </c>
      <c r="Q40" s="29">
        <f t="shared" si="8"/>
        <v>0</v>
      </c>
      <c r="R40" s="42">
        <f t="shared" si="9"/>
        <v>0</v>
      </c>
      <c r="S40" s="26"/>
      <c r="T40" s="26"/>
    </row>
    <row r="41" spans="1:20" ht="90" x14ac:dyDescent="0.25">
      <c r="A41" s="28">
        <v>5</v>
      </c>
      <c r="B41" s="29" t="s">
        <v>79</v>
      </c>
      <c r="C41" s="29" t="s">
        <v>13</v>
      </c>
      <c r="D41" s="30"/>
      <c r="E41" s="30"/>
      <c r="F41" s="29" t="s">
        <v>20</v>
      </c>
      <c r="G41" s="31">
        <v>1.2999999999999999E-2</v>
      </c>
      <c r="H41" s="29" t="s">
        <v>15</v>
      </c>
      <c r="I41" s="48"/>
      <c r="J41" s="49">
        <v>1</v>
      </c>
      <c r="K41" s="29">
        <f t="shared" ref="K41" si="10">I41/J41</f>
        <v>0</v>
      </c>
      <c r="L41" s="29">
        <f t="shared" ref="L41" si="11">PRODUCT(K41,G41)</f>
        <v>0</v>
      </c>
      <c r="M41" s="29">
        <v>47</v>
      </c>
      <c r="N41" s="52"/>
      <c r="O41" s="29">
        <f t="shared" si="1"/>
        <v>0</v>
      </c>
      <c r="P41" s="29">
        <f t="shared" si="2"/>
        <v>0</v>
      </c>
      <c r="Q41" s="29">
        <f t="shared" ref="Q41" si="12">IF(O41&gt;=P41,P41,O41)</f>
        <v>0</v>
      </c>
      <c r="R41" s="42">
        <f t="shared" ref="R41" si="13">ROUND(Q41,-2)</f>
        <v>0</v>
      </c>
      <c r="S41" s="26"/>
      <c r="T41" s="26"/>
    </row>
    <row r="42" spans="1:20" ht="90" x14ac:dyDescent="0.25">
      <c r="A42" s="28">
        <v>6</v>
      </c>
      <c r="B42" s="29" t="s">
        <v>94</v>
      </c>
      <c r="C42" s="29" t="s">
        <v>13</v>
      </c>
      <c r="D42" s="30"/>
      <c r="E42" s="30"/>
      <c r="F42" s="29" t="s">
        <v>20</v>
      </c>
      <c r="G42" s="31">
        <v>7.0000000000000001E-3</v>
      </c>
      <c r="H42" s="29" t="s">
        <v>15</v>
      </c>
      <c r="I42" s="48"/>
      <c r="J42" s="49">
        <v>1</v>
      </c>
      <c r="K42" s="29">
        <f t="shared" si="7"/>
        <v>0</v>
      </c>
      <c r="L42" s="29">
        <f t="shared" si="0"/>
        <v>0</v>
      </c>
      <c r="M42" s="29">
        <v>22</v>
      </c>
      <c r="N42" s="52"/>
      <c r="O42" s="29">
        <f t="shared" si="1"/>
        <v>0</v>
      </c>
      <c r="P42" s="29">
        <f t="shared" si="2"/>
        <v>0</v>
      </c>
      <c r="Q42" s="29">
        <f t="shared" si="8"/>
        <v>0</v>
      </c>
      <c r="R42" s="42">
        <f t="shared" si="9"/>
        <v>0</v>
      </c>
      <c r="S42" s="26"/>
      <c r="T42" s="26"/>
    </row>
    <row r="43" spans="1:20" ht="36" x14ac:dyDescent="0.25">
      <c r="A43" s="28">
        <v>7</v>
      </c>
      <c r="B43" s="29" t="s">
        <v>80</v>
      </c>
      <c r="C43" s="29" t="s">
        <v>13</v>
      </c>
      <c r="D43" s="30"/>
      <c r="E43" s="30"/>
      <c r="F43" s="29" t="s">
        <v>22</v>
      </c>
      <c r="G43" s="31">
        <v>3.3000000000000002E-2</v>
      </c>
      <c r="H43" s="29" t="s">
        <v>15</v>
      </c>
      <c r="I43" s="48"/>
      <c r="J43" s="49">
        <v>1</v>
      </c>
      <c r="K43" s="29">
        <f t="shared" ref="K43" si="14">I43/J43</f>
        <v>0</v>
      </c>
      <c r="L43" s="29">
        <f t="shared" ref="L43" si="15">PRODUCT(K43,G43)</f>
        <v>0</v>
      </c>
      <c r="M43" s="29">
        <v>70</v>
      </c>
      <c r="N43" s="52"/>
      <c r="O43" s="29">
        <f t="shared" si="1"/>
        <v>0</v>
      </c>
      <c r="P43" s="29">
        <f t="shared" si="2"/>
        <v>0</v>
      </c>
      <c r="Q43" s="29">
        <f t="shared" ref="Q43" si="16">IF(O43&gt;=P43,P43,O43)</f>
        <v>0</v>
      </c>
      <c r="R43" s="42">
        <f t="shared" ref="R43" si="17">ROUND(Q43,-2)</f>
        <v>0</v>
      </c>
      <c r="S43" s="26"/>
      <c r="T43" s="26"/>
    </row>
    <row r="44" spans="1:20" ht="36" x14ac:dyDescent="0.25">
      <c r="A44" s="28">
        <v>8</v>
      </c>
      <c r="B44" s="29" t="s">
        <v>81</v>
      </c>
      <c r="C44" s="29" t="s">
        <v>13</v>
      </c>
      <c r="D44" s="30"/>
      <c r="E44" s="30"/>
      <c r="F44" s="29" t="s">
        <v>22</v>
      </c>
      <c r="G44" s="31">
        <v>0.02</v>
      </c>
      <c r="H44" s="29" t="s">
        <v>15</v>
      </c>
      <c r="I44" s="48"/>
      <c r="J44" s="49">
        <v>1</v>
      </c>
      <c r="K44" s="29">
        <f t="shared" si="7"/>
        <v>0</v>
      </c>
      <c r="L44" s="29">
        <f t="shared" si="0"/>
        <v>0</v>
      </c>
      <c r="M44" s="29">
        <v>33</v>
      </c>
      <c r="N44" s="52"/>
      <c r="O44" s="29">
        <f t="shared" si="1"/>
        <v>0</v>
      </c>
      <c r="P44" s="29">
        <f t="shared" si="2"/>
        <v>0</v>
      </c>
      <c r="Q44" s="29">
        <f t="shared" si="8"/>
        <v>0</v>
      </c>
      <c r="R44" s="42">
        <f t="shared" si="9"/>
        <v>0</v>
      </c>
      <c r="S44" s="26"/>
      <c r="T44" s="26"/>
    </row>
    <row r="45" spans="1:20" ht="108" x14ac:dyDescent="0.25">
      <c r="A45" s="28">
        <v>9</v>
      </c>
      <c r="B45" s="29" t="s">
        <v>105</v>
      </c>
      <c r="C45" s="29" t="s">
        <v>13</v>
      </c>
      <c r="D45" s="30"/>
      <c r="E45" s="30"/>
      <c r="F45" s="29" t="s">
        <v>22</v>
      </c>
      <c r="G45" s="31">
        <v>0.02</v>
      </c>
      <c r="H45" s="29" t="s">
        <v>15</v>
      </c>
      <c r="I45" s="48"/>
      <c r="J45" s="49">
        <v>1</v>
      </c>
      <c r="K45" s="29">
        <f t="shared" si="7"/>
        <v>0</v>
      </c>
      <c r="L45" s="29">
        <f t="shared" si="0"/>
        <v>0</v>
      </c>
      <c r="M45" s="29">
        <v>49</v>
      </c>
      <c r="N45" s="52"/>
      <c r="O45" s="29">
        <f t="shared" si="1"/>
        <v>0</v>
      </c>
      <c r="P45" s="29">
        <f t="shared" si="2"/>
        <v>0</v>
      </c>
      <c r="Q45" s="29">
        <f t="shared" si="8"/>
        <v>0</v>
      </c>
      <c r="R45" s="42">
        <f t="shared" si="9"/>
        <v>0</v>
      </c>
      <c r="S45" s="26"/>
      <c r="T45" s="26"/>
    </row>
    <row r="46" spans="1:20" ht="90" x14ac:dyDescent="0.25">
      <c r="A46" s="28">
        <v>10</v>
      </c>
      <c r="B46" s="29" t="s">
        <v>24</v>
      </c>
      <c r="C46" s="29" t="s">
        <v>13</v>
      </c>
      <c r="D46" s="30"/>
      <c r="E46" s="30"/>
      <c r="F46" s="29" t="s">
        <v>20</v>
      </c>
      <c r="G46" s="31">
        <v>2.7E-2</v>
      </c>
      <c r="H46" s="29" t="s">
        <v>15</v>
      </c>
      <c r="I46" s="48"/>
      <c r="J46" s="49">
        <v>1</v>
      </c>
      <c r="K46" s="29">
        <f t="shared" si="7"/>
        <v>0</v>
      </c>
      <c r="L46" s="29">
        <f t="shared" si="0"/>
        <v>0</v>
      </c>
      <c r="M46" s="29">
        <v>49</v>
      </c>
      <c r="N46" s="52"/>
      <c r="O46" s="29">
        <f t="shared" si="1"/>
        <v>0</v>
      </c>
      <c r="P46" s="29">
        <f t="shared" si="2"/>
        <v>0</v>
      </c>
      <c r="Q46" s="29">
        <f t="shared" si="8"/>
        <v>0</v>
      </c>
      <c r="R46" s="42">
        <f t="shared" si="9"/>
        <v>0</v>
      </c>
      <c r="S46" s="26"/>
      <c r="T46" s="26"/>
    </row>
    <row r="47" spans="1:20" ht="90" x14ac:dyDescent="0.25">
      <c r="A47" s="28">
        <v>11</v>
      </c>
      <c r="B47" s="29" t="s">
        <v>83</v>
      </c>
      <c r="C47" s="29" t="s">
        <v>13</v>
      </c>
      <c r="D47" s="30"/>
      <c r="E47" s="30"/>
      <c r="F47" s="29" t="s">
        <v>14</v>
      </c>
      <c r="G47" s="31">
        <v>0.02</v>
      </c>
      <c r="H47" s="29" t="s">
        <v>15</v>
      </c>
      <c r="I47" s="48"/>
      <c r="J47" s="49">
        <v>1</v>
      </c>
      <c r="K47" s="29">
        <f t="shared" si="7"/>
        <v>0</v>
      </c>
      <c r="L47" s="29">
        <f t="shared" si="0"/>
        <v>0</v>
      </c>
      <c r="M47" s="29">
        <v>33</v>
      </c>
      <c r="N47" s="52"/>
      <c r="O47" s="29">
        <f t="shared" si="1"/>
        <v>0</v>
      </c>
      <c r="P47" s="29">
        <f t="shared" si="2"/>
        <v>0</v>
      </c>
      <c r="Q47" s="29">
        <f t="shared" si="8"/>
        <v>0</v>
      </c>
      <c r="R47" s="42">
        <f t="shared" si="9"/>
        <v>0</v>
      </c>
      <c r="S47" s="26"/>
      <c r="T47" s="26"/>
    </row>
    <row r="48" spans="1:20" ht="126" x14ac:dyDescent="0.25">
      <c r="A48" s="28">
        <v>12</v>
      </c>
      <c r="B48" s="29" t="s">
        <v>82</v>
      </c>
      <c r="C48" s="29" t="s">
        <v>13</v>
      </c>
      <c r="D48" s="30"/>
      <c r="E48" s="30"/>
      <c r="F48" s="29" t="s">
        <v>20</v>
      </c>
      <c r="G48" s="31">
        <v>0.02</v>
      </c>
      <c r="H48" s="29" t="s">
        <v>15</v>
      </c>
      <c r="I48" s="48"/>
      <c r="J48" s="49">
        <v>1</v>
      </c>
      <c r="K48" s="29">
        <f t="shared" si="7"/>
        <v>0</v>
      </c>
      <c r="L48" s="29">
        <f t="shared" si="0"/>
        <v>0</v>
      </c>
      <c r="M48" s="29">
        <v>33</v>
      </c>
      <c r="N48" s="52"/>
      <c r="O48" s="29">
        <f t="shared" si="1"/>
        <v>0</v>
      </c>
      <c r="P48" s="29">
        <f t="shared" si="2"/>
        <v>0</v>
      </c>
      <c r="Q48" s="29">
        <f t="shared" si="8"/>
        <v>0</v>
      </c>
      <c r="R48" s="42">
        <f t="shared" si="9"/>
        <v>0</v>
      </c>
      <c r="S48" s="26"/>
      <c r="T48" s="26"/>
    </row>
    <row r="49" spans="1:20" ht="90" x14ac:dyDescent="0.25">
      <c r="A49" s="28">
        <v>13</v>
      </c>
      <c r="B49" s="29" t="s">
        <v>25</v>
      </c>
      <c r="C49" s="29" t="s">
        <v>13</v>
      </c>
      <c r="D49" s="30"/>
      <c r="E49" s="30"/>
      <c r="F49" s="29" t="s">
        <v>14</v>
      </c>
      <c r="G49" s="31">
        <v>0.04</v>
      </c>
      <c r="H49" s="29" t="s">
        <v>15</v>
      </c>
      <c r="I49" s="48"/>
      <c r="J49" s="49">
        <v>1</v>
      </c>
      <c r="K49" s="29">
        <f t="shared" si="7"/>
        <v>0</v>
      </c>
      <c r="L49" s="29">
        <f t="shared" si="0"/>
        <v>0</v>
      </c>
      <c r="M49" s="29">
        <v>20</v>
      </c>
      <c r="N49" s="52"/>
      <c r="O49" s="29">
        <f t="shared" si="1"/>
        <v>0</v>
      </c>
      <c r="P49" s="29">
        <f t="shared" si="2"/>
        <v>0</v>
      </c>
      <c r="Q49" s="29">
        <f t="shared" si="8"/>
        <v>0</v>
      </c>
      <c r="R49" s="42">
        <f t="shared" si="9"/>
        <v>0</v>
      </c>
      <c r="S49" s="26"/>
      <c r="T49" s="26"/>
    </row>
    <row r="50" spans="1:20" ht="90" x14ac:dyDescent="0.25">
      <c r="A50" s="28">
        <v>14</v>
      </c>
      <c r="B50" s="29" t="s">
        <v>26</v>
      </c>
      <c r="C50" s="29" t="s">
        <v>13</v>
      </c>
      <c r="D50" s="30"/>
      <c r="E50" s="30"/>
      <c r="F50" s="29" t="s">
        <v>20</v>
      </c>
      <c r="G50" s="31">
        <v>0.04</v>
      </c>
      <c r="H50" s="29" t="s">
        <v>15</v>
      </c>
      <c r="I50" s="48"/>
      <c r="J50" s="49">
        <v>1</v>
      </c>
      <c r="K50" s="29">
        <f>I50/J50</f>
        <v>0</v>
      </c>
      <c r="L50" s="29">
        <f>PRODUCT(K50,G50)</f>
        <v>0</v>
      </c>
      <c r="M50" s="29">
        <v>76</v>
      </c>
      <c r="N50" s="52"/>
      <c r="O50" s="29">
        <f t="shared" si="1"/>
        <v>0</v>
      </c>
      <c r="P50" s="29">
        <f t="shared" si="2"/>
        <v>0</v>
      </c>
      <c r="Q50" s="29">
        <f>IF(O50&gt;=P50,P50,O50)</f>
        <v>0</v>
      </c>
      <c r="R50" s="42">
        <f>ROUND(Q50,-2)</f>
        <v>0</v>
      </c>
      <c r="S50" s="26"/>
      <c r="T50" s="26"/>
    </row>
    <row r="51" spans="1:20" ht="118.15" customHeight="1" x14ac:dyDescent="0.25">
      <c r="A51" s="28">
        <v>15</v>
      </c>
      <c r="B51" s="29" t="s">
        <v>98</v>
      </c>
      <c r="C51" s="29" t="s">
        <v>13</v>
      </c>
      <c r="D51" s="30"/>
      <c r="E51" s="30"/>
      <c r="F51" s="29" t="s">
        <v>99</v>
      </c>
      <c r="G51" s="31">
        <v>0.04</v>
      </c>
      <c r="H51" s="29" t="s">
        <v>15</v>
      </c>
      <c r="I51" s="48"/>
      <c r="J51" s="49">
        <v>1</v>
      </c>
      <c r="K51" s="29">
        <f>I51/J51</f>
        <v>0</v>
      </c>
      <c r="L51" s="29">
        <f>PRODUCT(K51,G51)</f>
        <v>0</v>
      </c>
      <c r="M51" s="29">
        <v>237</v>
      </c>
      <c r="N51" s="52"/>
      <c r="O51" s="29">
        <f t="shared" si="1"/>
        <v>0</v>
      </c>
      <c r="P51" s="29">
        <f t="shared" si="2"/>
        <v>0</v>
      </c>
      <c r="Q51" s="29">
        <f>IF(O51&gt;=P51,P51,O51)</f>
        <v>0</v>
      </c>
      <c r="R51" s="42">
        <f>ROUND(Q51,-2)</f>
        <v>0</v>
      </c>
      <c r="S51" s="26"/>
      <c r="T51" s="26"/>
    </row>
    <row r="52" spans="1:20" ht="36" x14ac:dyDescent="0.25">
      <c r="A52" s="28">
        <v>16</v>
      </c>
      <c r="B52" s="29" t="s">
        <v>27</v>
      </c>
      <c r="C52" s="29" t="s">
        <v>86</v>
      </c>
      <c r="D52" s="30"/>
      <c r="E52" s="30"/>
      <c r="F52" s="29" t="s">
        <v>16</v>
      </c>
      <c r="G52" s="31">
        <v>8.6999999999999994E-2</v>
      </c>
      <c r="H52" s="29" t="s">
        <v>29</v>
      </c>
      <c r="I52" s="48"/>
      <c r="J52" s="49">
        <v>1</v>
      </c>
      <c r="K52" s="29">
        <f t="shared" si="7"/>
        <v>0</v>
      </c>
      <c r="L52" s="29">
        <f t="shared" si="0"/>
        <v>0</v>
      </c>
      <c r="M52" s="29">
        <v>323</v>
      </c>
      <c r="N52" s="52"/>
      <c r="O52" s="29">
        <f t="shared" si="1"/>
        <v>0</v>
      </c>
      <c r="P52" s="29">
        <f t="shared" si="2"/>
        <v>0</v>
      </c>
      <c r="Q52" s="29">
        <f t="shared" si="8"/>
        <v>0</v>
      </c>
      <c r="R52" s="42">
        <f t="shared" si="9"/>
        <v>0</v>
      </c>
      <c r="S52" s="26"/>
      <c r="T52" s="26"/>
    </row>
    <row r="53" spans="1:20" ht="90" x14ac:dyDescent="0.25">
      <c r="A53" s="28">
        <v>17</v>
      </c>
      <c r="B53" s="29" t="s">
        <v>30</v>
      </c>
      <c r="C53" s="29" t="s">
        <v>86</v>
      </c>
      <c r="D53" s="30"/>
      <c r="E53" s="30"/>
      <c r="F53" s="29" t="s">
        <v>14</v>
      </c>
      <c r="G53" s="31">
        <v>0.23300000000000001</v>
      </c>
      <c r="H53" s="29" t="s">
        <v>21</v>
      </c>
      <c r="I53" s="48"/>
      <c r="J53" s="49">
        <v>1</v>
      </c>
      <c r="K53" s="29">
        <f t="shared" si="7"/>
        <v>0</v>
      </c>
      <c r="L53" s="29">
        <f t="shared" si="0"/>
        <v>0</v>
      </c>
      <c r="M53" s="29">
        <v>232</v>
      </c>
      <c r="N53" s="52"/>
      <c r="O53" s="29">
        <f t="shared" si="1"/>
        <v>0</v>
      </c>
      <c r="P53" s="29">
        <f t="shared" si="2"/>
        <v>0</v>
      </c>
      <c r="Q53" s="29">
        <f t="shared" si="8"/>
        <v>0</v>
      </c>
      <c r="R53" s="42">
        <f t="shared" si="9"/>
        <v>0</v>
      </c>
      <c r="S53" s="26"/>
      <c r="T53" s="26"/>
    </row>
    <row r="54" spans="1:20" ht="54" x14ac:dyDescent="0.25">
      <c r="A54" s="28">
        <v>18</v>
      </c>
      <c r="B54" s="29" t="s">
        <v>75</v>
      </c>
      <c r="C54" s="29" t="s">
        <v>76</v>
      </c>
      <c r="D54" s="30"/>
      <c r="E54" s="30"/>
      <c r="F54" s="29" t="s">
        <v>77</v>
      </c>
      <c r="G54" s="31">
        <v>8.6999999999999994E-2</v>
      </c>
      <c r="H54" s="29" t="s">
        <v>29</v>
      </c>
      <c r="I54" s="48"/>
      <c r="J54" s="49">
        <v>1</v>
      </c>
      <c r="K54" s="29">
        <f t="shared" si="7"/>
        <v>0</v>
      </c>
      <c r="L54" s="29">
        <f t="shared" si="0"/>
        <v>0</v>
      </c>
      <c r="M54" s="29">
        <v>323</v>
      </c>
      <c r="N54" s="52"/>
      <c r="O54" s="29">
        <f t="shared" si="1"/>
        <v>0</v>
      </c>
      <c r="P54" s="29">
        <f t="shared" si="2"/>
        <v>0</v>
      </c>
      <c r="Q54" s="29">
        <f t="shared" si="8"/>
        <v>0</v>
      </c>
      <c r="R54" s="42">
        <f t="shared" si="9"/>
        <v>0</v>
      </c>
      <c r="S54" s="26"/>
      <c r="T54" s="26"/>
    </row>
    <row r="55" spans="1:20" ht="54" x14ac:dyDescent="0.25">
      <c r="A55" s="28">
        <v>19</v>
      </c>
      <c r="B55" s="29" t="s">
        <v>31</v>
      </c>
      <c r="C55" s="29" t="s">
        <v>19</v>
      </c>
      <c r="D55" s="30"/>
      <c r="E55" s="30"/>
      <c r="F55" s="29" t="s">
        <v>16</v>
      </c>
      <c r="G55" s="31">
        <v>0.13300000000000001</v>
      </c>
      <c r="H55" s="29" t="s">
        <v>21</v>
      </c>
      <c r="I55" s="48"/>
      <c r="J55" s="49">
        <v>1</v>
      </c>
      <c r="K55" s="29">
        <f t="shared" si="7"/>
        <v>0</v>
      </c>
      <c r="L55" s="29">
        <f t="shared" si="0"/>
        <v>0</v>
      </c>
      <c r="M55" s="29">
        <v>79</v>
      </c>
      <c r="N55" s="52"/>
      <c r="O55" s="29">
        <f t="shared" si="1"/>
        <v>0</v>
      </c>
      <c r="P55" s="29">
        <f t="shared" si="2"/>
        <v>0</v>
      </c>
      <c r="Q55" s="29">
        <f t="shared" si="8"/>
        <v>0</v>
      </c>
      <c r="R55" s="42">
        <f t="shared" si="9"/>
        <v>0</v>
      </c>
      <c r="S55" s="26"/>
      <c r="T55" s="26"/>
    </row>
    <row r="56" spans="1:20" ht="90" x14ac:dyDescent="0.25">
      <c r="A56" s="28">
        <v>20</v>
      </c>
      <c r="B56" s="29" t="s">
        <v>32</v>
      </c>
      <c r="C56" s="29" t="s">
        <v>19</v>
      </c>
      <c r="D56" s="30"/>
      <c r="E56" s="30"/>
      <c r="F56" s="29" t="s">
        <v>14</v>
      </c>
      <c r="G56" s="31">
        <v>6.7000000000000004E-2</v>
      </c>
      <c r="H56" s="29" t="s">
        <v>15</v>
      </c>
      <c r="I56" s="48"/>
      <c r="J56" s="49">
        <v>1</v>
      </c>
      <c r="K56" s="29">
        <f t="shared" si="7"/>
        <v>0</v>
      </c>
      <c r="L56" s="29">
        <f t="shared" si="0"/>
        <v>0</v>
      </c>
      <c r="M56" s="29">
        <v>45</v>
      </c>
      <c r="N56" s="52"/>
      <c r="O56" s="29">
        <f t="shared" si="1"/>
        <v>0</v>
      </c>
      <c r="P56" s="29">
        <f t="shared" si="2"/>
        <v>0</v>
      </c>
      <c r="Q56" s="29">
        <f t="shared" si="8"/>
        <v>0</v>
      </c>
      <c r="R56" s="42">
        <f t="shared" si="9"/>
        <v>0</v>
      </c>
      <c r="S56" s="26"/>
      <c r="T56" s="26"/>
    </row>
    <row r="57" spans="1:20" ht="54" x14ac:dyDescent="0.25">
      <c r="A57" s="28">
        <v>21</v>
      </c>
      <c r="B57" s="29" t="s">
        <v>33</v>
      </c>
      <c r="C57" s="29" t="s">
        <v>47</v>
      </c>
      <c r="D57" s="30"/>
      <c r="E57" s="30"/>
      <c r="F57" s="29" t="s">
        <v>77</v>
      </c>
      <c r="G57" s="31">
        <v>0.13300000000000001</v>
      </c>
      <c r="H57" s="29" t="s">
        <v>29</v>
      </c>
      <c r="I57" s="48"/>
      <c r="J57" s="49">
        <v>1</v>
      </c>
      <c r="K57" s="29">
        <f t="shared" ref="K57" si="18">I57/J57</f>
        <v>0</v>
      </c>
      <c r="L57" s="29">
        <f t="shared" ref="L57" si="19">PRODUCT(K57,G57)</f>
        <v>0</v>
      </c>
      <c r="M57" s="29">
        <v>286</v>
      </c>
      <c r="N57" s="52"/>
      <c r="O57" s="29">
        <f t="shared" si="1"/>
        <v>0</v>
      </c>
      <c r="P57" s="29">
        <f t="shared" si="2"/>
        <v>0</v>
      </c>
      <c r="Q57" s="29">
        <f t="shared" ref="Q57" si="20">IF(O57&gt;=P57,P57,O57)</f>
        <v>0</v>
      </c>
      <c r="R57" s="42">
        <f t="shared" ref="R57" si="21">ROUND(Q57,-2)</f>
        <v>0</v>
      </c>
      <c r="S57" s="26"/>
      <c r="T57" s="26"/>
    </row>
    <row r="58" spans="1:20" ht="90" x14ac:dyDescent="0.25">
      <c r="A58" s="28">
        <v>22</v>
      </c>
      <c r="B58" s="29" t="s">
        <v>34</v>
      </c>
      <c r="C58" s="29" t="s">
        <v>13</v>
      </c>
      <c r="D58" s="30"/>
      <c r="E58" s="30"/>
      <c r="F58" s="29" t="s">
        <v>84</v>
      </c>
      <c r="G58" s="31">
        <v>2.7E-2</v>
      </c>
      <c r="H58" s="29" t="s">
        <v>15</v>
      </c>
      <c r="I58" s="48"/>
      <c r="J58" s="49">
        <v>1</v>
      </c>
      <c r="K58" s="29">
        <f t="shared" ref="K58" si="22">I58/J58</f>
        <v>0</v>
      </c>
      <c r="L58" s="29">
        <f t="shared" ref="L58" si="23">PRODUCT(K58,G58)</f>
        <v>0</v>
      </c>
      <c r="M58" s="29">
        <v>163</v>
      </c>
      <c r="N58" s="52"/>
      <c r="O58" s="29">
        <f t="shared" si="1"/>
        <v>0</v>
      </c>
      <c r="P58" s="29">
        <f t="shared" si="2"/>
        <v>0</v>
      </c>
      <c r="Q58" s="29">
        <f t="shared" ref="Q58" si="24">IF(O58&gt;=P58,P58,O58)</f>
        <v>0</v>
      </c>
      <c r="R58" s="42">
        <f t="shared" ref="R58" si="25">ROUND(Q58,-2)</f>
        <v>0</v>
      </c>
      <c r="S58" s="26"/>
      <c r="T58" s="26"/>
    </row>
    <row r="59" spans="1:20" ht="90" x14ac:dyDescent="0.25">
      <c r="A59" s="28">
        <v>23</v>
      </c>
      <c r="B59" s="29" t="s">
        <v>51</v>
      </c>
      <c r="C59" s="29" t="s">
        <v>28</v>
      </c>
      <c r="D59" s="30"/>
      <c r="E59" s="30"/>
      <c r="F59" s="29" t="s">
        <v>84</v>
      </c>
      <c r="G59" s="31">
        <v>0.1</v>
      </c>
      <c r="H59" s="29" t="s">
        <v>29</v>
      </c>
      <c r="I59" s="48"/>
      <c r="J59" s="49">
        <v>1</v>
      </c>
      <c r="K59" s="29">
        <f t="shared" si="7"/>
        <v>0</v>
      </c>
      <c r="L59" s="29">
        <f t="shared" si="0"/>
        <v>0</v>
      </c>
      <c r="M59" s="29">
        <v>119</v>
      </c>
      <c r="N59" s="52"/>
      <c r="O59" s="29">
        <f t="shared" si="1"/>
        <v>0</v>
      </c>
      <c r="P59" s="29">
        <f t="shared" si="2"/>
        <v>0</v>
      </c>
      <c r="Q59" s="29">
        <f t="shared" si="8"/>
        <v>0</v>
      </c>
      <c r="R59" s="42">
        <f t="shared" si="9"/>
        <v>0</v>
      </c>
      <c r="S59" s="26"/>
      <c r="T59" s="26"/>
    </row>
    <row r="60" spans="1:20" ht="90" x14ac:dyDescent="0.25">
      <c r="A60" s="28">
        <v>24</v>
      </c>
      <c r="B60" s="32" t="s">
        <v>48</v>
      </c>
      <c r="C60" s="32" t="s">
        <v>28</v>
      </c>
      <c r="D60" s="33"/>
      <c r="E60" s="33"/>
      <c r="F60" s="32" t="s">
        <v>84</v>
      </c>
      <c r="G60" s="34">
        <v>0.1</v>
      </c>
      <c r="H60" s="32" t="s">
        <v>29</v>
      </c>
      <c r="I60" s="48"/>
      <c r="J60" s="49">
        <v>1</v>
      </c>
      <c r="K60" s="29">
        <f t="shared" si="7"/>
        <v>0</v>
      </c>
      <c r="L60" s="29">
        <f t="shared" si="0"/>
        <v>0</v>
      </c>
      <c r="M60" s="29">
        <v>76</v>
      </c>
      <c r="N60" s="52"/>
      <c r="O60" s="29">
        <f t="shared" si="1"/>
        <v>0</v>
      </c>
      <c r="P60" s="29">
        <f t="shared" si="2"/>
        <v>0</v>
      </c>
      <c r="Q60" s="29">
        <f t="shared" si="8"/>
        <v>0</v>
      </c>
      <c r="R60" s="42">
        <f t="shared" si="9"/>
        <v>0</v>
      </c>
      <c r="S60" s="26"/>
      <c r="T60" s="26"/>
    </row>
    <row r="61" spans="1:20" ht="54" x14ac:dyDescent="0.25">
      <c r="A61" s="28">
        <v>25</v>
      </c>
      <c r="B61" s="29" t="s">
        <v>53</v>
      </c>
      <c r="C61" s="29" t="s">
        <v>87</v>
      </c>
      <c r="D61" s="30"/>
      <c r="E61" s="30"/>
      <c r="F61" s="29" t="s">
        <v>77</v>
      </c>
      <c r="G61" s="31">
        <v>0.13300000000000001</v>
      </c>
      <c r="H61" s="29" t="s">
        <v>29</v>
      </c>
      <c r="I61" s="48"/>
      <c r="J61" s="49">
        <v>1</v>
      </c>
      <c r="K61" s="29">
        <f t="shared" ref="K61" si="26">I61/J61</f>
        <v>0</v>
      </c>
      <c r="L61" s="29">
        <f t="shared" ref="L61" si="27">PRODUCT(K61,G61)</f>
        <v>0</v>
      </c>
      <c r="M61" s="29">
        <v>157</v>
      </c>
      <c r="N61" s="52"/>
      <c r="O61" s="29">
        <f t="shared" si="1"/>
        <v>0</v>
      </c>
      <c r="P61" s="29">
        <f t="shared" si="2"/>
        <v>0</v>
      </c>
      <c r="Q61" s="29">
        <f t="shared" ref="Q61" si="28">IF(O61&gt;=P61,P61,O61)</f>
        <v>0</v>
      </c>
      <c r="R61" s="42">
        <f t="shared" ref="R61" si="29">ROUND(Q61,-2)</f>
        <v>0</v>
      </c>
      <c r="S61" s="26"/>
      <c r="T61" s="26"/>
    </row>
    <row r="62" spans="1:20" ht="90" x14ac:dyDescent="0.25">
      <c r="A62" s="28">
        <v>26</v>
      </c>
      <c r="B62" s="29" t="s">
        <v>35</v>
      </c>
      <c r="C62" s="29" t="s">
        <v>28</v>
      </c>
      <c r="D62" s="30"/>
      <c r="E62" s="30"/>
      <c r="F62" s="29" t="s">
        <v>20</v>
      </c>
      <c r="G62" s="31">
        <v>0.1</v>
      </c>
      <c r="H62" s="29" t="s">
        <v>29</v>
      </c>
      <c r="I62" s="48"/>
      <c r="J62" s="49">
        <v>1</v>
      </c>
      <c r="K62" s="29">
        <f t="shared" si="7"/>
        <v>0</v>
      </c>
      <c r="L62" s="29">
        <f t="shared" si="0"/>
        <v>0</v>
      </c>
      <c r="M62" s="29">
        <v>117</v>
      </c>
      <c r="N62" s="52"/>
      <c r="O62" s="29">
        <f t="shared" si="1"/>
        <v>0</v>
      </c>
      <c r="P62" s="29">
        <f t="shared" si="2"/>
        <v>0</v>
      </c>
      <c r="Q62" s="29">
        <f t="shared" si="8"/>
        <v>0</v>
      </c>
      <c r="R62" s="42">
        <f t="shared" si="9"/>
        <v>0</v>
      </c>
      <c r="S62" s="26"/>
      <c r="T62" s="26"/>
    </row>
    <row r="63" spans="1:20" ht="90" x14ac:dyDescent="0.25">
      <c r="A63" s="28">
        <v>27</v>
      </c>
      <c r="B63" s="29" t="s">
        <v>36</v>
      </c>
      <c r="C63" s="29" t="s">
        <v>28</v>
      </c>
      <c r="D63" s="30"/>
      <c r="E63" s="30"/>
      <c r="F63" s="29" t="s">
        <v>20</v>
      </c>
      <c r="G63" s="31">
        <v>0.08</v>
      </c>
      <c r="H63" s="29" t="s">
        <v>29</v>
      </c>
      <c r="I63" s="48"/>
      <c r="J63" s="49">
        <v>1</v>
      </c>
      <c r="K63" s="29">
        <f t="shared" ref="K63" si="30">I63/J63</f>
        <v>0</v>
      </c>
      <c r="L63" s="29">
        <f t="shared" ref="L63" si="31">PRODUCT(K63,G63)</f>
        <v>0</v>
      </c>
      <c r="M63" s="29">
        <v>155</v>
      </c>
      <c r="N63" s="52"/>
      <c r="O63" s="29">
        <f t="shared" si="1"/>
        <v>0</v>
      </c>
      <c r="P63" s="29">
        <f t="shared" si="2"/>
        <v>0</v>
      </c>
      <c r="Q63" s="29">
        <f t="shared" ref="Q63" si="32">IF(O63&gt;=P63,P63,O63)</f>
        <v>0</v>
      </c>
      <c r="R63" s="42">
        <f t="shared" ref="R63" si="33">ROUND(Q63,-2)</f>
        <v>0</v>
      </c>
      <c r="S63" s="26"/>
      <c r="T63" s="26"/>
    </row>
    <row r="64" spans="1:20" ht="90" x14ac:dyDescent="0.25">
      <c r="A64" s="28">
        <v>28</v>
      </c>
      <c r="B64" s="29" t="s">
        <v>37</v>
      </c>
      <c r="C64" s="29" t="s">
        <v>19</v>
      </c>
      <c r="D64" s="30"/>
      <c r="E64" s="30"/>
      <c r="F64" s="29" t="s">
        <v>14</v>
      </c>
      <c r="G64" s="31">
        <v>0.1</v>
      </c>
      <c r="H64" s="29" t="s">
        <v>29</v>
      </c>
      <c r="I64" s="48"/>
      <c r="J64" s="49">
        <v>1</v>
      </c>
      <c r="K64" s="29">
        <f t="shared" si="7"/>
        <v>0</v>
      </c>
      <c r="L64" s="29">
        <f t="shared" si="0"/>
        <v>0</v>
      </c>
      <c r="M64" s="29">
        <v>70</v>
      </c>
      <c r="N64" s="52"/>
      <c r="O64" s="29">
        <f t="shared" si="1"/>
        <v>0</v>
      </c>
      <c r="P64" s="29">
        <f t="shared" si="2"/>
        <v>0</v>
      </c>
      <c r="Q64" s="29">
        <f t="shared" si="8"/>
        <v>0</v>
      </c>
      <c r="R64" s="42">
        <f t="shared" si="9"/>
        <v>0</v>
      </c>
      <c r="S64" s="26"/>
      <c r="T64" s="26"/>
    </row>
    <row r="65" spans="1:20" ht="90" x14ac:dyDescent="0.25">
      <c r="A65" s="28">
        <v>29</v>
      </c>
      <c r="B65" s="29" t="s">
        <v>108</v>
      </c>
      <c r="C65" s="29" t="s">
        <v>13</v>
      </c>
      <c r="D65" s="30"/>
      <c r="E65" s="30"/>
      <c r="F65" s="29" t="s">
        <v>14</v>
      </c>
      <c r="G65" s="31">
        <v>6.7000000000000004E-2</v>
      </c>
      <c r="H65" s="29" t="s">
        <v>15</v>
      </c>
      <c r="I65" s="48"/>
      <c r="J65" s="49">
        <v>1</v>
      </c>
      <c r="K65" s="29">
        <f t="shared" ref="K65" si="34">I65/J65</f>
        <v>0</v>
      </c>
      <c r="L65" s="29">
        <f t="shared" ref="L65" si="35">PRODUCT(K65,G65)</f>
        <v>0</v>
      </c>
      <c r="M65" s="29">
        <v>140</v>
      </c>
      <c r="N65" s="52"/>
      <c r="O65" s="29">
        <f t="shared" ref="O65" si="36">L65*N65</f>
        <v>0</v>
      </c>
      <c r="P65" s="29">
        <f t="shared" ref="P65" si="37">M65*N65</f>
        <v>0</v>
      </c>
      <c r="Q65" s="29">
        <f t="shared" ref="Q65" si="38">IF(O65&gt;=P65,P65,O65)</f>
        <v>0</v>
      </c>
      <c r="R65" s="42">
        <f t="shared" ref="R65" si="39">ROUND(Q65,-2)</f>
        <v>0</v>
      </c>
      <c r="S65" s="26"/>
      <c r="T65" s="26"/>
    </row>
    <row r="66" spans="1:20" ht="54" x14ac:dyDescent="0.25">
      <c r="A66" s="28">
        <v>30</v>
      </c>
      <c r="B66" s="32" t="s">
        <v>49</v>
      </c>
      <c r="C66" s="32" t="s">
        <v>28</v>
      </c>
      <c r="D66" s="33"/>
      <c r="E66" s="33"/>
      <c r="F66" s="32" t="s">
        <v>16</v>
      </c>
      <c r="G66" s="31">
        <v>0.113</v>
      </c>
      <c r="H66" s="32" t="s">
        <v>29</v>
      </c>
      <c r="I66" s="48"/>
      <c r="J66" s="49">
        <v>1</v>
      </c>
      <c r="K66" s="29">
        <f t="shared" si="7"/>
        <v>0</v>
      </c>
      <c r="L66" s="29">
        <f t="shared" si="0"/>
        <v>0</v>
      </c>
      <c r="M66" s="29">
        <v>163</v>
      </c>
      <c r="N66" s="52"/>
      <c r="O66" s="29">
        <f t="shared" si="1"/>
        <v>0</v>
      </c>
      <c r="P66" s="29">
        <f t="shared" si="2"/>
        <v>0</v>
      </c>
      <c r="Q66" s="29">
        <f t="shared" si="8"/>
        <v>0</v>
      </c>
      <c r="R66" s="42">
        <f t="shared" si="9"/>
        <v>0</v>
      </c>
      <c r="S66" s="26"/>
      <c r="T66" s="26"/>
    </row>
    <row r="67" spans="1:20" ht="90" x14ac:dyDescent="0.25">
      <c r="A67" s="28">
        <v>31</v>
      </c>
      <c r="B67" s="32" t="s">
        <v>88</v>
      </c>
      <c r="C67" s="32" t="s">
        <v>89</v>
      </c>
      <c r="D67" s="33"/>
      <c r="E67" s="33"/>
      <c r="F67" s="32" t="s">
        <v>84</v>
      </c>
      <c r="G67" s="31">
        <v>0.13300000000000001</v>
      </c>
      <c r="H67" s="32" t="s">
        <v>29</v>
      </c>
      <c r="I67" s="48"/>
      <c r="J67" s="49">
        <v>1</v>
      </c>
      <c r="K67" s="29">
        <f t="shared" si="7"/>
        <v>0</v>
      </c>
      <c r="L67" s="29">
        <f t="shared" si="0"/>
        <v>0</v>
      </c>
      <c r="M67" s="29">
        <v>216</v>
      </c>
      <c r="N67" s="52"/>
      <c r="O67" s="29">
        <f t="shared" si="1"/>
        <v>0</v>
      </c>
      <c r="P67" s="29">
        <f t="shared" si="2"/>
        <v>0</v>
      </c>
      <c r="Q67" s="29">
        <f t="shared" si="8"/>
        <v>0</v>
      </c>
      <c r="R67" s="42">
        <f t="shared" si="9"/>
        <v>0</v>
      </c>
      <c r="S67" s="26"/>
      <c r="T67" s="26"/>
    </row>
    <row r="68" spans="1:20" ht="90" x14ac:dyDescent="0.25">
      <c r="A68" s="28">
        <v>32</v>
      </c>
      <c r="B68" s="32" t="s">
        <v>50</v>
      </c>
      <c r="C68" s="32" t="s">
        <v>19</v>
      </c>
      <c r="D68" s="33"/>
      <c r="E68" s="33"/>
      <c r="F68" s="32" t="s">
        <v>20</v>
      </c>
      <c r="G68" s="34">
        <v>0.1</v>
      </c>
      <c r="H68" s="32" t="s">
        <v>21</v>
      </c>
      <c r="I68" s="48"/>
      <c r="J68" s="49">
        <v>1</v>
      </c>
      <c r="K68" s="29">
        <f t="shared" ref="K68" si="40">I68/J68</f>
        <v>0</v>
      </c>
      <c r="L68" s="29">
        <f t="shared" ref="L68" si="41">PRODUCT(K68,G68)</f>
        <v>0</v>
      </c>
      <c r="M68" s="29">
        <v>56</v>
      </c>
      <c r="N68" s="52"/>
      <c r="O68" s="29">
        <f t="shared" si="1"/>
        <v>0</v>
      </c>
      <c r="P68" s="29">
        <f t="shared" si="2"/>
        <v>0</v>
      </c>
      <c r="Q68" s="29">
        <f t="shared" ref="Q68" si="42">IF(O68&gt;=P68,P68,O68)</f>
        <v>0</v>
      </c>
      <c r="R68" s="42">
        <f t="shared" ref="R68" si="43">ROUND(Q68,-2)</f>
        <v>0</v>
      </c>
      <c r="S68" s="26"/>
      <c r="T68" s="26"/>
    </row>
    <row r="69" spans="1:20" ht="90" x14ac:dyDescent="0.25">
      <c r="A69" s="28">
        <v>33</v>
      </c>
      <c r="B69" s="32" t="s">
        <v>85</v>
      </c>
      <c r="C69" s="32" t="s">
        <v>13</v>
      </c>
      <c r="D69" s="33"/>
      <c r="E69" s="33"/>
      <c r="F69" s="32" t="s">
        <v>20</v>
      </c>
      <c r="G69" s="34">
        <v>6.7000000000000004E-2</v>
      </c>
      <c r="H69" s="32" t="s">
        <v>15</v>
      </c>
      <c r="I69" s="48"/>
      <c r="J69" s="49">
        <v>1</v>
      </c>
      <c r="K69" s="29">
        <f t="shared" si="7"/>
        <v>0</v>
      </c>
      <c r="L69" s="29">
        <f t="shared" si="0"/>
        <v>0</v>
      </c>
      <c r="M69" s="29">
        <v>76</v>
      </c>
      <c r="N69" s="52"/>
      <c r="O69" s="29">
        <f t="shared" si="1"/>
        <v>0</v>
      </c>
      <c r="P69" s="29">
        <f t="shared" si="2"/>
        <v>0</v>
      </c>
      <c r="Q69" s="29">
        <f t="shared" si="8"/>
        <v>0</v>
      </c>
      <c r="R69" s="42">
        <f t="shared" si="9"/>
        <v>0</v>
      </c>
      <c r="S69" s="26"/>
      <c r="T69" s="26"/>
    </row>
    <row r="70" spans="1:20" ht="90" x14ac:dyDescent="0.25">
      <c r="A70" s="28">
        <v>34</v>
      </c>
      <c r="B70" s="32" t="s">
        <v>90</v>
      </c>
      <c r="C70" s="32" t="s">
        <v>86</v>
      </c>
      <c r="D70" s="33"/>
      <c r="E70" s="33"/>
      <c r="F70" s="32" t="s">
        <v>20</v>
      </c>
      <c r="G70" s="34">
        <v>0.13300000000000001</v>
      </c>
      <c r="H70" s="32" t="s">
        <v>29</v>
      </c>
      <c r="I70" s="48"/>
      <c r="J70" s="49">
        <v>1</v>
      </c>
      <c r="K70" s="29">
        <f t="shared" si="7"/>
        <v>0</v>
      </c>
      <c r="L70" s="29">
        <f t="shared" si="0"/>
        <v>0</v>
      </c>
      <c r="M70" s="29">
        <v>297</v>
      </c>
      <c r="N70" s="52"/>
      <c r="O70" s="29">
        <f t="shared" si="1"/>
        <v>0</v>
      </c>
      <c r="P70" s="29">
        <f t="shared" si="2"/>
        <v>0</v>
      </c>
      <c r="Q70" s="29">
        <f t="shared" si="8"/>
        <v>0</v>
      </c>
      <c r="R70" s="42">
        <f t="shared" si="9"/>
        <v>0</v>
      </c>
      <c r="S70" s="26"/>
      <c r="T70" s="26"/>
    </row>
    <row r="71" spans="1:20" ht="90" x14ac:dyDescent="0.25">
      <c r="A71" s="28">
        <v>35</v>
      </c>
      <c r="B71" s="32" t="s">
        <v>90</v>
      </c>
      <c r="C71" s="32" t="s">
        <v>86</v>
      </c>
      <c r="D71" s="33"/>
      <c r="E71" s="33"/>
      <c r="F71" s="32" t="s">
        <v>14</v>
      </c>
      <c r="G71" s="34">
        <v>0.13300000000000001</v>
      </c>
      <c r="H71" s="32" t="s">
        <v>29</v>
      </c>
      <c r="I71" s="48"/>
      <c r="J71" s="49">
        <v>1</v>
      </c>
      <c r="K71" s="29">
        <f t="shared" si="7"/>
        <v>0</v>
      </c>
      <c r="L71" s="29">
        <f t="shared" si="0"/>
        <v>0</v>
      </c>
      <c r="M71" s="29">
        <v>111</v>
      </c>
      <c r="N71" s="52"/>
      <c r="O71" s="29">
        <f t="shared" si="1"/>
        <v>0</v>
      </c>
      <c r="P71" s="29">
        <f t="shared" si="2"/>
        <v>0</v>
      </c>
      <c r="Q71" s="29">
        <f t="shared" si="8"/>
        <v>0</v>
      </c>
      <c r="R71" s="42">
        <f t="shared" si="9"/>
        <v>0</v>
      </c>
      <c r="S71" s="26"/>
      <c r="T71" s="26"/>
    </row>
    <row r="72" spans="1:20" ht="90" x14ac:dyDescent="0.25">
      <c r="A72" s="28">
        <v>36</v>
      </c>
      <c r="B72" s="29" t="s">
        <v>38</v>
      </c>
      <c r="C72" s="29" t="s">
        <v>13</v>
      </c>
      <c r="D72" s="30"/>
      <c r="E72" s="30"/>
      <c r="F72" s="29" t="s">
        <v>20</v>
      </c>
      <c r="G72" s="31">
        <v>7.0000000000000001E-3</v>
      </c>
      <c r="H72" s="29" t="s">
        <v>15</v>
      </c>
      <c r="I72" s="48"/>
      <c r="J72" s="49">
        <v>1</v>
      </c>
      <c r="K72" s="29">
        <f t="shared" si="7"/>
        <v>0</v>
      </c>
      <c r="L72" s="29">
        <f t="shared" si="0"/>
        <v>0</v>
      </c>
      <c r="M72" s="29">
        <v>9</v>
      </c>
      <c r="N72" s="52"/>
      <c r="O72" s="29">
        <f t="shared" si="1"/>
        <v>0</v>
      </c>
      <c r="P72" s="29">
        <f t="shared" si="2"/>
        <v>0</v>
      </c>
      <c r="Q72" s="29">
        <f t="shared" si="8"/>
        <v>0</v>
      </c>
      <c r="R72" s="42">
        <f t="shared" si="9"/>
        <v>0</v>
      </c>
      <c r="S72" s="26"/>
      <c r="T72" s="26"/>
    </row>
    <row r="73" spans="1:20" ht="108" x14ac:dyDescent="0.25">
      <c r="A73" s="28">
        <v>37</v>
      </c>
      <c r="B73" s="29" t="s">
        <v>39</v>
      </c>
      <c r="C73" s="29" t="s">
        <v>28</v>
      </c>
      <c r="D73" s="30"/>
      <c r="E73" s="30"/>
      <c r="F73" s="29" t="s">
        <v>91</v>
      </c>
      <c r="G73" s="31">
        <v>0.1</v>
      </c>
      <c r="H73" s="29" t="s">
        <v>29</v>
      </c>
      <c r="I73" s="48"/>
      <c r="J73" s="49">
        <v>1</v>
      </c>
      <c r="K73" s="29">
        <f t="shared" si="7"/>
        <v>0</v>
      </c>
      <c r="L73" s="29">
        <f t="shared" si="0"/>
        <v>0</v>
      </c>
      <c r="M73" s="29">
        <v>119</v>
      </c>
      <c r="N73" s="52"/>
      <c r="O73" s="29">
        <f t="shared" si="1"/>
        <v>0</v>
      </c>
      <c r="P73" s="29">
        <f t="shared" si="2"/>
        <v>0</v>
      </c>
      <c r="Q73" s="29">
        <f t="shared" si="8"/>
        <v>0</v>
      </c>
      <c r="R73" s="42">
        <f t="shared" si="9"/>
        <v>0</v>
      </c>
      <c r="S73" s="26"/>
      <c r="T73" s="26"/>
    </row>
    <row r="74" spans="1:20" ht="90" x14ac:dyDescent="0.25">
      <c r="A74" s="28">
        <v>38</v>
      </c>
      <c r="B74" s="29" t="s">
        <v>40</v>
      </c>
      <c r="C74" s="29" t="s">
        <v>28</v>
      </c>
      <c r="D74" s="30"/>
      <c r="E74" s="30"/>
      <c r="F74" s="29" t="s">
        <v>14</v>
      </c>
      <c r="G74" s="31">
        <v>0.1</v>
      </c>
      <c r="H74" s="29" t="s">
        <v>29</v>
      </c>
      <c r="I74" s="48"/>
      <c r="J74" s="49">
        <v>1</v>
      </c>
      <c r="K74" s="29">
        <f t="shared" si="7"/>
        <v>0</v>
      </c>
      <c r="L74" s="29">
        <f t="shared" si="0"/>
        <v>0</v>
      </c>
      <c r="M74" s="29">
        <v>137</v>
      </c>
      <c r="N74" s="52"/>
      <c r="O74" s="29">
        <f t="shared" si="1"/>
        <v>0</v>
      </c>
      <c r="P74" s="29">
        <f t="shared" si="2"/>
        <v>0</v>
      </c>
      <c r="Q74" s="29">
        <f t="shared" si="8"/>
        <v>0</v>
      </c>
      <c r="R74" s="42">
        <f t="shared" si="9"/>
        <v>0</v>
      </c>
      <c r="S74" s="26"/>
      <c r="T74" s="26"/>
    </row>
    <row r="75" spans="1:20" ht="90" x14ac:dyDescent="0.25">
      <c r="A75" s="28">
        <v>39</v>
      </c>
      <c r="B75" s="29" t="s">
        <v>41</v>
      </c>
      <c r="C75" s="29" t="s">
        <v>86</v>
      </c>
      <c r="D75" s="30"/>
      <c r="E75" s="30"/>
      <c r="F75" s="29" t="s">
        <v>20</v>
      </c>
      <c r="G75" s="31">
        <v>0.13300000000000001</v>
      </c>
      <c r="H75" s="29" t="s">
        <v>29</v>
      </c>
      <c r="I75" s="48"/>
      <c r="J75" s="49">
        <v>1</v>
      </c>
      <c r="K75" s="29">
        <f t="shared" si="7"/>
        <v>0</v>
      </c>
      <c r="L75" s="29">
        <f t="shared" si="0"/>
        <v>0</v>
      </c>
      <c r="M75" s="29">
        <v>130</v>
      </c>
      <c r="N75" s="52"/>
      <c r="O75" s="29">
        <f t="shared" si="1"/>
        <v>0</v>
      </c>
      <c r="P75" s="29">
        <f t="shared" si="2"/>
        <v>0</v>
      </c>
      <c r="Q75" s="29">
        <f t="shared" si="8"/>
        <v>0</v>
      </c>
      <c r="R75" s="42">
        <f t="shared" si="9"/>
        <v>0</v>
      </c>
      <c r="S75" s="26"/>
      <c r="T75" s="26"/>
    </row>
    <row r="76" spans="1:20" ht="90.75" thickBot="1" x14ac:dyDescent="0.3">
      <c r="A76" s="43">
        <v>40</v>
      </c>
      <c r="B76" s="44" t="s">
        <v>42</v>
      </c>
      <c r="C76" s="44" t="s">
        <v>13</v>
      </c>
      <c r="D76" s="45"/>
      <c r="E76" s="45"/>
      <c r="F76" s="44" t="s">
        <v>20</v>
      </c>
      <c r="G76" s="46">
        <v>3.3000000000000002E-2</v>
      </c>
      <c r="H76" s="44" t="s">
        <v>15</v>
      </c>
      <c r="I76" s="50"/>
      <c r="J76" s="51">
        <v>1</v>
      </c>
      <c r="K76" s="44">
        <f t="shared" si="7"/>
        <v>0</v>
      </c>
      <c r="L76" s="44">
        <f t="shared" si="0"/>
        <v>0</v>
      </c>
      <c r="M76" s="44">
        <v>64</v>
      </c>
      <c r="N76" s="53"/>
      <c r="O76" s="44">
        <f t="shared" si="1"/>
        <v>0</v>
      </c>
      <c r="P76" s="44">
        <f t="shared" si="2"/>
        <v>0</v>
      </c>
      <c r="Q76" s="44">
        <f t="shared" si="8"/>
        <v>0</v>
      </c>
      <c r="R76" s="47">
        <f t="shared" si="9"/>
        <v>0</v>
      </c>
      <c r="S76" s="26"/>
      <c r="T76" s="26"/>
    </row>
    <row r="77" spans="1:20" ht="18.75" thickBot="1" x14ac:dyDescent="0.3">
      <c r="A77" s="97" t="s">
        <v>43</v>
      </c>
      <c r="B77" s="98"/>
      <c r="C77" s="98"/>
      <c r="D77" s="98"/>
      <c r="E77" s="98"/>
      <c r="F77" s="98"/>
      <c r="G77" s="98"/>
      <c r="H77" s="98"/>
      <c r="I77" s="98"/>
      <c r="J77" s="98"/>
      <c r="K77" s="98"/>
      <c r="L77" s="98"/>
      <c r="M77" s="98"/>
      <c r="N77" s="98"/>
      <c r="O77" s="35"/>
      <c r="P77" s="35"/>
      <c r="Q77" s="36">
        <f>SUM(Q37:Q76)</f>
        <v>0</v>
      </c>
      <c r="R77" s="37">
        <f>SUM(R37:R76)</f>
        <v>0</v>
      </c>
      <c r="S77" s="26"/>
      <c r="T77" s="26"/>
    </row>
    <row r="78" spans="1:20" s="18" customFormat="1" ht="18" x14ac:dyDescent="0.25">
      <c r="A78" s="20"/>
      <c r="B78" s="21"/>
      <c r="C78" s="21"/>
      <c r="D78" s="21"/>
      <c r="E78" s="21"/>
      <c r="F78" s="21"/>
      <c r="G78" s="22"/>
      <c r="H78" s="21"/>
      <c r="I78" s="21"/>
      <c r="J78" s="21"/>
      <c r="K78" s="21"/>
      <c r="L78" s="21"/>
      <c r="M78" s="23"/>
      <c r="N78" s="21"/>
      <c r="O78" s="24"/>
      <c r="P78" s="24"/>
      <c r="Q78" s="24"/>
      <c r="R78" s="25"/>
      <c r="S78" s="26"/>
      <c r="T78" s="26"/>
    </row>
    <row r="79" spans="1:20" s="18" customFormat="1" ht="32.25" customHeight="1" x14ac:dyDescent="0.25">
      <c r="A79" s="27"/>
      <c r="B79" s="96" t="s">
        <v>106</v>
      </c>
      <c r="C79" s="96"/>
      <c r="D79" s="96"/>
      <c r="E79" s="96"/>
      <c r="F79" s="96"/>
      <c r="G79" s="96"/>
      <c r="H79" s="96"/>
      <c r="I79" s="96"/>
      <c r="J79" s="96"/>
      <c r="K79" s="96"/>
      <c r="L79" s="96"/>
      <c r="M79" s="96"/>
      <c r="N79" s="96"/>
      <c r="O79" s="24"/>
      <c r="P79" s="24"/>
      <c r="Q79" s="24"/>
      <c r="R79" s="25"/>
      <c r="S79" s="26"/>
      <c r="T79" s="26"/>
    </row>
    <row r="80" spans="1:20" s="18" customFormat="1" ht="18" x14ac:dyDescent="0.25">
      <c r="A80" s="20"/>
      <c r="B80" s="21"/>
      <c r="C80" s="21"/>
      <c r="D80" s="21"/>
      <c r="E80" s="21"/>
      <c r="F80" s="21"/>
      <c r="G80" s="22"/>
      <c r="H80" s="21"/>
      <c r="I80" s="21"/>
      <c r="J80" s="21"/>
      <c r="K80" s="21"/>
      <c r="L80" s="21"/>
      <c r="M80" s="23"/>
      <c r="N80" s="21"/>
      <c r="O80" s="24"/>
      <c r="P80" s="24"/>
      <c r="Q80" s="24"/>
      <c r="R80" s="25"/>
      <c r="S80" s="26"/>
      <c r="T80" s="26"/>
    </row>
    <row r="81" spans="1:20" s="18" customFormat="1" ht="18.75" thickBot="1" x14ac:dyDescent="0.3">
      <c r="A81" s="26"/>
      <c r="B81" s="81" t="s">
        <v>55</v>
      </c>
      <c r="C81" s="81"/>
      <c r="D81" s="81"/>
      <c r="E81" s="81"/>
      <c r="F81" s="81"/>
      <c r="G81" s="81"/>
      <c r="H81" s="81"/>
      <c r="I81" s="81"/>
      <c r="J81" s="81"/>
      <c r="K81" s="81"/>
      <c r="L81" s="81"/>
      <c r="M81" s="81"/>
      <c r="N81" s="81"/>
      <c r="O81" s="26"/>
      <c r="P81" s="26"/>
      <c r="Q81" s="26"/>
      <c r="R81" s="26"/>
      <c r="S81" s="26"/>
      <c r="T81" s="26"/>
    </row>
    <row r="82" spans="1:20" s="18" customFormat="1" ht="139.15" customHeight="1" x14ac:dyDescent="0.25">
      <c r="A82" s="26"/>
      <c r="B82" s="88" t="s">
        <v>104</v>
      </c>
      <c r="C82" s="89"/>
      <c r="D82" s="89"/>
      <c r="E82" s="89"/>
      <c r="F82" s="89"/>
      <c r="G82" s="89"/>
      <c r="H82" s="89"/>
      <c r="I82" s="89"/>
      <c r="J82" s="89"/>
      <c r="K82" s="89"/>
      <c r="L82" s="89"/>
      <c r="M82" s="89"/>
      <c r="N82" s="90"/>
      <c r="O82" s="26"/>
      <c r="P82" s="26"/>
      <c r="Q82" s="26"/>
      <c r="R82" s="26"/>
      <c r="S82" s="26"/>
      <c r="T82" s="26"/>
    </row>
    <row r="83" spans="1:20" s="18" customFormat="1" ht="18" x14ac:dyDescent="0.25">
      <c r="A83" s="26"/>
      <c r="B83" s="79"/>
      <c r="C83" s="57"/>
      <c r="D83" s="57"/>
      <c r="E83" s="57"/>
      <c r="F83" s="57"/>
      <c r="G83" s="57"/>
      <c r="H83" s="57"/>
      <c r="I83" s="57"/>
      <c r="J83" s="57"/>
      <c r="K83" s="57"/>
      <c r="L83" s="57"/>
      <c r="M83" s="57"/>
      <c r="N83" s="58"/>
      <c r="O83" s="26"/>
      <c r="P83" s="26"/>
      <c r="Q83" s="26"/>
      <c r="R83" s="26"/>
      <c r="S83" s="26"/>
      <c r="T83" s="26"/>
    </row>
    <row r="84" spans="1:20" s="18" customFormat="1" ht="66" customHeight="1" x14ac:dyDescent="0.25">
      <c r="A84" s="26"/>
      <c r="B84" s="91" t="s">
        <v>45</v>
      </c>
      <c r="C84" s="92"/>
      <c r="D84" s="92"/>
      <c r="E84" s="92"/>
      <c r="F84" s="92"/>
      <c r="G84" s="92"/>
      <c r="H84" s="92"/>
      <c r="I84" s="92"/>
      <c r="J84" s="92"/>
      <c r="K84" s="92"/>
      <c r="L84" s="92"/>
      <c r="M84" s="92"/>
      <c r="N84" s="93"/>
      <c r="O84" s="26"/>
      <c r="P84" s="26"/>
      <c r="Q84" s="26"/>
      <c r="R84" s="26"/>
      <c r="S84" s="26"/>
      <c r="T84" s="26"/>
    </row>
    <row r="85" spans="1:20" ht="99.6" customHeight="1" x14ac:dyDescent="0.25">
      <c r="A85" s="26"/>
      <c r="B85" s="63" t="s">
        <v>72</v>
      </c>
      <c r="C85" s="64"/>
      <c r="D85" s="64"/>
      <c r="E85" s="64"/>
      <c r="F85" s="64"/>
      <c r="G85" s="64"/>
      <c r="H85" s="64"/>
      <c r="I85" s="64"/>
      <c r="J85" s="64"/>
      <c r="K85" s="64"/>
      <c r="L85" s="64"/>
      <c r="M85" s="64"/>
      <c r="N85" s="94"/>
      <c r="O85" s="26"/>
      <c r="P85" s="26"/>
      <c r="Q85" s="26"/>
      <c r="R85" s="26"/>
      <c r="S85" s="26"/>
      <c r="T85" s="26"/>
    </row>
    <row r="86" spans="1:20" ht="19.5" customHeight="1" x14ac:dyDescent="0.25">
      <c r="A86" s="26"/>
      <c r="B86" s="99" t="s">
        <v>70</v>
      </c>
      <c r="C86" s="100"/>
      <c r="D86" s="100"/>
      <c r="E86" s="100"/>
      <c r="F86" s="100"/>
      <c r="G86" s="100"/>
      <c r="H86" s="100"/>
      <c r="I86" s="100"/>
      <c r="J86" s="100"/>
      <c r="K86" s="100"/>
      <c r="L86" s="100"/>
      <c r="M86" s="100"/>
      <c r="N86" s="101"/>
      <c r="O86" s="26"/>
      <c r="P86" s="26"/>
      <c r="Q86" s="26"/>
      <c r="R86" s="26"/>
      <c r="S86" s="26"/>
      <c r="T86" s="26"/>
    </row>
    <row r="87" spans="1:20" ht="15" customHeight="1" x14ac:dyDescent="0.25">
      <c r="A87" s="26"/>
      <c r="B87" s="91"/>
      <c r="C87" s="92"/>
      <c r="D87" s="92"/>
      <c r="E87" s="92"/>
      <c r="F87" s="92"/>
      <c r="G87" s="92"/>
      <c r="H87" s="92"/>
      <c r="I87" s="92"/>
      <c r="J87" s="92"/>
      <c r="K87" s="92"/>
      <c r="L87" s="92"/>
      <c r="M87" s="92"/>
      <c r="N87" s="93"/>
      <c r="O87" s="26"/>
      <c r="P87" s="26"/>
      <c r="Q87" s="26"/>
      <c r="R87" s="26"/>
      <c r="S87" s="26"/>
      <c r="T87" s="26"/>
    </row>
    <row r="88" spans="1:20" ht="18" x14ac:dyDescent="0.25">
      <c r="A88" s="26"/>
      <c r="B88" s="91"/>
      <c r="C88" s="92"/>
      <c r="D88" s="92"/>
      <c r="E88" s="92"/>
      <c r="F88" s="92"/>
      <c r="G88" s="92"/>
      <c r="H88" s="92"/>
      <c r="I88" s="92"/>
      <c r="J88" s="92"/>
      <c r="K88" s="92"/>
      <c r="L88" s="92"/>
      <c r="M88" s="92"/>
      <c r="N88" s="93"/>
      <c r="O88" s="26"/>
      <c r="P88" s="26"/>
      <c r="Q88" s="26"/>
      <c r="R88" s="26"/>
      <c r="S88" s="26"/>
      <c r="T88" s="26"/>
    </row>
    <row r="89" spans="1:20" ht="18" x14ac:dyDescent="0.25">
      <c r="A89" s="26"/>
      <c r="B89" s="54" t="s">
        <v>71</v>
      </c>
      <c r="C89" s="55"/>
      <c r="D89" s="55"/>
      <c r="E89" s="55"/>
      <c r="F89" s="55"/>
      <c r="G89" s="55"/>
      <c r="H89" s="55"/>
      <c r="I89" s="55"/>
      <c r="J89" s="55"/>
      <c r="K89" s="55"/>
      <c r="L89" s="55"/>
      <c r="M89" s="55"/>
      <c r="N89" s="95"/>
      <c r="O89" s="26"/>
      <c r="P89" s="26"/>
      <c r="Q89" s="26"/>
      <c r="R89" s="26"/>
      <c r="S89" s="26"/>
      <c r="T89" s="26"/>
    </row>
    <row r="90" spans="1:20" ht="18" x14ac:dyDescent="0.25">
      <c r="A90" s="26"/>
      <c r="B90" s="79"/>
      <c r="C90" s="57"/>
      <c r="D90" s="57"/>
      <c r="E90" s="57"/>
      <c r="F90" s="57"/>
      <c r="G90" s="57"/>
      <c r="H90" s="57"/>
      <c r="I90" s="57"/>
      <c r="J90" s="57"/>
      <c r="K90" s="57"/>
      <c r="L90" s="57"/>
      <c r="M90" s="57"/>
      <c r="N90" s="58"/>
      <c r="O90" s="26"/>
      <c r="P90" s="26"/>
      <c r="Q90" s="26"/>
      <c r="R90" s="26"/>
      <c r="S90" s="26"/>
      <c r="T90" s="26"/>
    </row>
    <row r="91" spans="1:20" ht="30" customHeight="1" x14ac:dyDescent="0.25">
      <c r="A91" s="26"/>
      <c r="B91" s="79"/>
      <c r="C91" s="57"/>
      <c r="D91" s="57"/>
      <c r="E91" s="57"/>
      <c r="F91" s="57"/>
      <c r="G91" s="57"/>
      <c r="H91" s="57"/>
      <c r="I91" s="57"/>
      <c r="J91" s="57"/>
      <c r="K91" s="57"/>
      <c r="L91" s="57"/>
      <c r="M91" s="57"/>
      <c r="N91" s="58"/>
      <c r="O91" s="26"/>
      <c r="P91" s="26"/>
      <c r="Q91" s="26"/>
      <c r="R91" s="26"/>
      <c r="S91" s="26"/>
      <c r="T91" s="26"/>
    </row>
    <row r="92" spans="1:20" ht="18" x14ac:dyDescent="0.25">
      <c r="A92" s="26"/>
      <c r="B92" s="79" t="s">
        <v>46</v>
      </c>
      <c r="C92" s="57"/>
      <c r="D92" s="57"/>
      <c r="E92" s="57"/>
      <c r="F92" s="57"/>
      <c r="G92" s="57"/>
      <c r="H92" s="57"/>
      <c r="I92" s="57"/>
      <c r="J92" s="57"/>
      <c r="K92" s="57"/>
      <c r="L92" s="57"/>
      <c r="M92" s="57"/>
      <c r="N92" s="58"/>
      <c r="O92" s="26"/>
      <c r="P92" s="26"/>
      <c r="Q92" s="26"/>
      <c r="R92" s="26"/>
      <c r="S92" s="26"/>
      <c r="T92" s="26"/>
    </row>
    <row r="93" spans="1:20" ht="18" x14ac:dyDescent="0.25">
      <c r="A93" s="26"/>
      <c r="B93" s="79"/>
      <c r="C93" s="57"/>
      <c r="D93" s="57"/>
      <c r="E93" s="57"/>
      <c r="F93" s="57"/>
      <c r="G93" s="57"/>
      <c r="H93" s="57"/>
      <c r="I93" s="57"/>
      <c r="J93" s="57"/>
      <c r="K93" s="57"/>
      <c r="L93" s="57"/>
      <c r="M93" s="57"/>
      <c r="N93" s="58"/>
      <c r="O93" s="26"/>
      <c r="P93" s="26"/>
      <c r="Q93" s="26"/>
      <c r="R93" s="26"/>
      <c r="S93" s="26"/>
      <c r="T93" s="26"/>
    </row>
    <row r="94" spans="1:20" ht="18" x14ac:dyDescent="0.25">
      <c r="A94" s="26"/>
      <c r="B94" s="79"/>
      <c r="C94" s="57"/>
      <c r="D94" s="57"/>
      <c r="E94" s="57"/>
      <c r="F94" s="57"/>
      <c r="G94" s="57"/>
      <c r="H94" s="57"/>
      <c r="I94" s="57"/>
      <c r="J94" s="57"/>
      <c r="K94" s="57"/>
      <c r="L94" s="57"/>
      <c r="M94" s="57"/>
      <c r="N94" s="58"/>
      <c r="O94" s="26"/>
      <c r="P94" s="26"/>
      <c r="Q94" s="26"/>
      <c r="R94" s="26"/>
      <c r="S94" s="26"/>
      <c r="T94" s="26"/>
    </row>
    <row r="95" spans="1:20" ht="18" x14ac:dyDescent="0.25">
      <c r="A95" s="26"/>
      <c r="B95" s="79"/>
      <c r="C95" s="57"/>
      <c r="D95" s="57"/>
      <c r="E95" s="57"/>
      <c r="F95" s="57"/>
      <c r="G95" s="57"/>
      <c r="H95" s="57"/>
      <c r="I95" s="57"/>
      <c r="J95" s="57"/>
      <c r="K95" s="57"/>
      <c r="L95" s="57"/>
      <c r="M95" s="57"/>
      <c r="N95" s="58"/>
      <c r="O95" s="26"/>
      <c r="P95" s="26"/>
      <c r="Q95" s="26"/>
      <c r="R95" s="26"/>
      <c r="S95" s="26"/>
      <c r="T95" s="26"/>
    </row>
    <row r="96" spans="1:20" ht="18" x14ac:dyDescent="0.25">
      <c r="A96" s="26"/>
      <c r="B96" s="82" t="s">
        <v>52</v>
      </c>
      <c r="C96" s="83"/>
      <c r="D96" s="83"/>
      <c r="E96" s="83"/>
      <c r="F96" s="83"/>
      <c r="G96" s="83"/>
      <c r="H96" s="83"/>
      <c r="I96" s="83"/>
      <c r="J96" s="83"/>
      <c r="K96" s="83"/>
      <c r="L96" s="83"/>
      <c r="M96" s="83"/>
      <c r="N96" s="84"/>
      <c r="O96" s="26"/>
      <c r="P96" s="26"/>
      <c r="Q96" s="26"/>
      <c r="R96" s="26"/>
      <c r="S96" s="26"/>
      <c r="T96" s="26"/>
    </row>
    <row r="97" spans="1:20" ht="18" x14ac:dyDescent="0.25">
      <c r="A97" s="26"/>
      <c r="B97" s="82"/>
      <c r="C97" s="83"/>
      <c r="D97" s="83"/>
      <c r="E97" s="83"/>
      <c r="F97" s="83"/>
      <c r="G97" s="83"/>
      <c r="H97" s="83"/>
      <c r="I97" s="83"/>
      <c r="J97" s="83"/>
      <c r="K97" s="83"/>
      <c r="L97" s="83"/>
      <c r="M97" s="83"/>
      <c r="N97" s="84"/>
      <c r="O97" s="26"/>
      <c r="P97" s="26"/>
      <c r="Q97" s="26"/>
      <c r="R97" s="26"/>
      <c r="S97" s="26"/>
      <c r="T97" s="26"/>
    </row>
    <row r="98" spans="1:20" ht="18" x14ac:dyDescent="0.25">
      <c r="A98" s="26"/>
      <c r="B98" s="82"/>
      <c r="C98" s="83"/>
      <c r="D98" s="83"/>
      <c r="E98" s="83"/>
      <c r="F98" s="83"/>
      <c r="G98" s="83"/>
      <c r="H98" s="83"/>
      <c r="I98" s="83"/>
      <c r="J98" s="83"/>
      <c r="K98" s="83"/>
      <c r="L98" s="83"/>
      <c r="M98" s="83"/>
      <c r="N98" s="84"/>
      <c r="O98" s="26"/>
      <c r="P98" s="26"/>
      <c r="Q98" s="26"/>
      <c r="R98" s="26"/>
      <c r="S98" s="26"/>
      <c r="T98" s="26"/>
    </row>
    <row r="99" spans="1:20" ht="18.75" thickBot="1" x14ac:dyDescent="0.3">
      <c r="A99" s="26"/>
      <c r="B99" s="85"/>
      <c r="C99" s="86"/>
      <c r="D99" s="86"/>
      <c r="E99" s="86"/>
      <c r="F99" s="86"/>
      <c r="G99" s="86"/>
      <c r="H99" s="86"/>
      <c r="I99" s="86"/>
      <c r="J99" s="86"/>
      <c r="K99" s="86"/>
      <c r="L99" s="86"/>
      <c r="M99" s="86"/>
      <c r="N99" s="87"/>
      <c r="O99" s="26"/>
      <c r="P99" s="26"/>
      <c r="Q99" s="26"/>
      <c r="R99" s="26"/>
      <c r="S99" s="26"/>
      <c r="T99" s="26"/>
    </row>
  </sheetData>
  <mergeCells count="46">
    <mergeCell ref="B29:F29"/>
    <mergeCell ref="G29:N29"/>
    <mergeCell ref="B30:F30"/>
    <mergeCell ref="G30:N30"/>
    <mergeCell ref="B31:F31"/>
    <mergeCell ref="G31:N31"/>
    <mergeCell ref="B34:N35"/>
    <mergeCell ref="B97:N99"/>
    <mergeCell ref="B81:N81"/>
    <mergeCell ref="B82:N82"/>
    <mergeCell ref="B83:N83"/>
    <mergeCell ref="B84:N84"/>
    <mergeCell ref="B85:N85"/>
    <mergeCell ref="B87:N88"/>
    <mergeCell ref="B89:N89"/>
    <mergeCell ref="B90:N91"/>
    <mergeCell ref="B92:N92"/>
    <mergeCell ref="B93:N95"/>
    <mergeCell ref="B96:N96"/>
    <mergeCell ref="B79:N79"/>
    <mergeCell ref="A77:N77"/>
    <mergeCell ref="B86:N86"/>
    <mergeCell ref="C3:M3"/>
    <mergeCell ref="C5:M5"/>
    <mergeCell ref="G11:N11"/>
    <mergeCell ref="G12:N12"/>
    <mergeCell ref="G13:N13"/>
    <mergeCell ref="B11:F11"/>
    <mergeCell ref="B12:F12"/>
    <mergeCell ref="B13:F20"/>
    <mergeCell ref="B10:N10"/>
    <mergeCell ref="G14:N16"/>
    <mergeCell ref="G17:N17"/>
    <mergeCell ref="G18:N20"/>
    <mergeCell ref="B27:F28"/>
    <mergeCell ref="G24:N24"/>
    <mergeCell ref="G27:N27"/>
    <mergeCell ref="G28:N28"/>
    <mergeCell ref="G23:N23"/>
    <mergeCell ref="B21:F24"/>
    <mergeCell ref="G21:N21"/>
    <mergeCell ref="G22:N22"/>
    <mergeCell ref="B25:F25"/>
    <mergeCell ref="B26:F26"/>
    <mergeCell ref="G25:N25"/>
    <mergeCell ref="G26:N26"/>
  </mergeCells>
  <pageMargins left="0.70866141732283472" right="0.70866141732283472" top="0.78740157480314965" bottom="0.78740157480314965" header="0.31496062992125984" footer="0.31496062992125984"/>
  <pageSetup paperSize="9" scale="53" fitToHeight="0" orientation="landscape" r:id="rId1"/>
  <headerFooter>
    <oddFooter>&amp;CStránka &amp;P&amp;R750.01.3-ZF02-2025-SOC - Žádost o dotaci (sociální služby) na rok 2025 (datum účinnosti 12.12.2024)</oddFooter>
  </headerFooter>
  <rowBreaks count="1" manualBreakCount="1">
    <brk id="3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
  <sheetViews>
    <sheetView topLeftCell="A32" workbookViewId="0">
      <selection activeCell="G45" sqref="G45"/>
    </sheetView>
  </sheetViews>
  <sheetFormatPr defaultColWidth="9.140625" defaultRowHeight="14.25" x14ac:dyDescent="0.2"/>
  <cols>
    <col min="1" max="1" width="9.140625" style="1"/>
    <col min="2" max="6" width="9.140625" style="2"/>
    <col min="7" max="7" width="9.140625" style="11"/>
    <col min="8" max="12" width="9.140625" style="2"/>
    <col min="13" max="13" width="9.140625" style="14"/>
    <col min="14" max="16384" width="9.140625" style="2"/>
  </cols>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Mgr. Josef Zdražill</dc:creator>
  <cp:lastModifiedBy>Mokrejšová Martina</cp:lastModifiedBy>
  <cp:lastPrinted>2023-08-22T05:25:36Z</cp:lastPrinted>
  <dcterms:created xsi:type="dcterms:W3CDTF">2015-10-12T13:19:27Z</dcterms:created>
  <dcterms:modified xsi:type="dcterms:W3CDTF">2024-12-19T06:38:35Z</dcterms:modified>
</cp:coreProperties>
</file>